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defaultThemeVersion="166925"/>
  <mc:AlternateContent xmlns:mc="http://schemas.openxmlformats.org/markup-compatibility/2006">
    <mc:Choice Requires="x15">
      <x15ac:absPath xmlns:x15ac="http://schemas.microsoft.com/office/spreadsheetml/2010/11/ac" url="M:\External Affairs\Press\Scheduled releases\Transborder releases\2018 Releases\04 Apr 2018\"/>
    </mc:Choice>
  </mc:AlternateContent>
  <bookViews>
    <workbookView xWindow="0" yWindow="0" windowWidth="19200" windowHeight="10065"/>
  </bookViews>
  <sheets>
    <sheet name="Figure 1" sheetId="15" r:id="rId1"/>
    <sheet name="Table 1" sheetId="11" r:id="rId2"/>
    <sheet name="Table 2" sheetId="12" r:id="rId3"/>
    <sheet name="Table 3" sheetId="13" r:id="rId4"/>
    <sheet name="Table 4" sheetId="14" r:id="rId5"/>
    <sheet name="Ports by Truck" sheetId="1" r:id="rId6"/>
    <sheet name="Comm by Truck" sheetId="2" r:id="rId7"/>
    <sheet name="Ports by Rail" sheetId="3" r:id="rId8"/>
    <sheet name="Comm by Rail" sheetId="4" r:id="rId9"/>
  </sheets>
  <definedNames>
    <definedName name="_xlnm.Print_Area" localSheetId="1">'Table 1'!$A$1:$F$18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5" l="1"/>
  <c r="B7" i="15"/>
  <c r="B6" i="15"/>
  <c r="B5" i="15"/>
  <c r="B4" i="15"/>
  <c r="F7" i="11" l="1"/>
  <c r="E7" i="11"/>
  <c r="E8" i="11"/>
  <c r="E16" i="11"/>
  <c r="E15" i="11"/>
  <c r="E14" i="11"/>
  <c r="E13" i="11"/>
  <c r="E12" i="11"/>
  <c r="E11" i="11"/>
  <c r="E10" i="11"/>
  <c r="E9" i="11"/>
  <c r="F6" i="11"/>
  <c r="E6" i="11"/>
  <c r="F5" i="11"/>
  <c r="E5" i="11"/>
  <c r="F4" i="11"/>
  <c r="E4" i="11"/>
</calcChain>
</file>

<file path=xl/sharedStrings.xml><?xml version="1.0" encoding="utf-8"?>
<sst xmlns="http://schemas.openxmlformats.org/spreadsheetml/2006/main" count="174" uniqueCount="57">
  <si>
    <t>Source: Bureau of Transportation Statistics, TransBorder Freight Data, https://www.bts.gov/transborder</t>
  </si>
  <si>
    <t>Plastics</t>
  </si>
  <si>
    <t>(Dollars in Millions)</t>
  </si>
  <si>
    <t>Computers and Parts</t>
  </si>
  <si>
    <t>Electrical Machinery</t>
  </si>
  <si>
    <t>Laredo, Texas</t>
  </si>
  <si>
    <t>Detroit, Michigan</t>
  </si>
  <si>
    <t>El Paso, Texas</t>
  </si>
  <si>
    <t>Port Huron, Michigan</t>
  </si>
  <si>
    <t>Port of Entry/Exit</t>
  </si>
  <si>
    <t>Commodities</t>
  </si>
  <si>
    <t>Motor Vehicles and Parts</t>
  </si>
  <si>
    <t>Mode</t>
  </si>
  <si>
    <t>All Modes</t>
  </si>
  <si>
    <t>Imports</t>
  </si>
  <si>
    <t>Exports</t>
  </si>
  <si>
    <t>Total</t>
  </si>
  <si>
    <t>All Surface Modes</t>
  </si>
  <si>
    <t>Truck</t>
  </si>
  <si>
    <t>Rail</t>
  </si>
  <si>
    <t>Pipeline</t>
  </si>
  <si>
    <t>Vessel</t>
  </si>
  <si>
    <t>Air</t>
  </si>
  <si>
    <t>Source: Bureau of Transportation Statistics, TransBorder Freight Data, https://transborder.bts.gov/</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</si>
  <si>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</si>
  <si>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</si>
  <si>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 xml:space="preserve"> April 2017</t>
  </si>
  <si>
    <t xml:space="preserve"> April 2018</t>
  </si>
  <si>
    <t xml:space="preserve"> Percent Change April 2017-2018</t>
  </si>
  <si>
    <t>Table 1.  Value of Monthly U.S.-North American Freight Flows</t>
  </si>
  <si>
    <t>Month</t>
  </si>
  <si>
    <t xml:space="preserve"> Percent Change      2016-2017</t>
  </si>
  <si>
    <t xml:space="preserve"> Percent Change       2017-2018</t>
  </si>
  <si>
    <t>January</t>
  </si>
  <si>
    <t>February</t>
  </si>
  <si>
    <t>March</t>
  </si>
  <si>
    <t>April</t>
  </si>
  <si>
    <t>May</t>
  </si>
  <si>
    <t>June</t>
  </si>
  <si>
    <t>July</t>
  </si>
  <si>
    <t>August</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</si>
  <si>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</si>
  <si>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</si>
  <si>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</si>
  <si>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</si>
  <si>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</si>
  <si>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</si>
  <si>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</si>
  <si>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</si>
  <si>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</si>
  <si>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Figure 1: North American Freight by Mode: April 2018</t>
  </si>
  <si>
    <t>Top 3 U.S. Ports by Truck</t>
  </si>
  <si>
    <t>Top 3 Commodities by Truck</t>
  </si>
  <si>
    <t>Top 3 U.S. Ports by Rail</t>
  </si>
  <si>
    <t>Top 3 Commodities by Rail</t>
  </si>
  <si>
    <t>Value</t>
  </si>
  <si>
    <t>(Dollars in Billions)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</si>
</sst>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_);_(* \(#,##0\);_(* &quot;-&quot;??_);_(@_)"/>
    <numFmt numFmtId="165" formatCode="0.0%"/>
    <numFmt numFmtId="166" formatCode="0.0"/>
    <numFmt numFmtId="167" formatCode="#,##0.0"/>
    <numFmt numFmtId="168" formatCode="_(&quot;$&quot;* #,##0_);_(&quot;$&quot;* \(#,##0\);_(&quot;$&quot;* &quot;-&quot;??_);_(@_)"/>
    <numFmt numFmtId="169" formatCode="_(* #,##0.0_);_(* \(#,##0.0\);_(* &quot;-&quot;??_);_(@_)"/>
  </numFmts>
  <fonts count="11"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0"/>
      <name val="Arial"/>
      <family val="2"/>
    </font>
    <font>
      <sz val="11"/>
      <color indexed="8"/>
      <name val="Arial"/>
      <family val="2"/>
    </font>
    <font>
      <b/>
      <sz val="10"/>
      <name val="Arial"/>
      <family val="2"/>
    </font>
    <font>
      <sz val="11"/>
      <color theme="1"/>
      <name val="Times New Roman"/>
      <family val="1"/>
    </font>
    <font>
      <sz val="11"/>
      <name val="Arial"/>
      <family val="2"/>
    </font>
    <font>
      <sz val="10"/>
      <color theme="1"/>
      <name val="Arial"/>
      <family val="2"/>
    </font>
    <font>
      <sz val="9"/>
      <color rgb="FF000000"/>
      <name val="Trebuchet MS"/>
      <family val="2"/>
    </font>
  </fonts>
  <fills count="3">
    <fill>
      <patternFill patternType="none"/>
    </fill>
    <fill>
      <patternFill patternType="gray125"/>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4" fillId="0" borderId="0"/>
    <xf numFmtId="43" fontId="1" fillId="0" borderId="0" applyFont="0" applyFill="0" applyBorder="0" applyAlignment="0" applyProtection="0"/>
    <xf numFmtId="9" fontId="4" fillId="0" borderId="0" applyFont="0" applyFill="0" applyBorder="0" applyAlignment="0" applyProtection="0"/>
  </cellStyleXfs>
  <cellXfs count="101">
    <xf numFmtId="0" fontId="0" fillId="0" borderId="0" xfId="0"/>
    <xf numFmtId="0" fontId="2" fillId="0" borderId="0" xfId="0" applyFont="1"/>
    <xf numFmtId="0" fontId="3" fillId="0" borderId="0" xfId="0" applyFont="1"/>
    <xf numFmtId="0" fontId="5" fillId="0" borderId="0" xfId="1" applyFont="1" applyBorder="1" applyAlignment="1">
      <alignment horizontal="left"/>
    </xf>
    <xf numFmtId="0" fontId="3" fillId="0" borderId="0" xfId="0" applyFont="1" applyAlignment="1">
      <alignment horizontal="center"/>
    </xf>
    <xf numFmtId="3" fontId="3" fillId="0" borderId="0" xfId="0" applyNumberFormat="1" applyFont="1"/>
    <xf numFmtId="164" fontId="3" fillId="0" borderId="0" xfId="2" applyNumberFormat="1" applyFont="1"/>
    <xf numFmtId="0" fontId="2" fillId="0" borderId="0" xfId="0" applyFont="1" applyAlignment="1">
      <alignment horizontal="center"/>
    </xf>
    <xf numFmtId="165" fontId="4" fillId="0" borderId="0" xfId="3" applyNumberFormat="1" applyFont="1" applyFill="1" applyBorder="1"/>
    <xf numFmtId="0" fontId="4" fillId="0" borderId="0" xfId="0" applyFont="1" applyFill="1" applyBorder="1"/>
    <xf numFmtId="0" fontId="6" fillId="0" borderId="0" xfId="0" applyFont="1" applyFill="1" applyBorder="1"/>
    <xf numFmtId="49" fontId="6"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49" fontId="6" fillId="0" borderId="1" xfId="0" quotePrefix="1" applyNumberFormat="1" applyFont="1" applyFill="1" applyBorder="1" applyAlignment="1">
      <alignment horizontal="center" wrapText="1"/>
    </xf>
    <xf numFmtId="0" fontId="4" fillId="0" borderId="1" xfId="0" applyFont="1" applyFill="1" applyBorder="1" applyAlignment="1">
      <alignment wrapText="1"/>
    </xf>
    <xf numFmtId="3" fontId="4" fillId="0" borderId="1" xfId="0" applyNumberFormat="1" applyFont="1" applyFill="1" applyBorder="1"/>
    <xf numFmtId="166" fontId="4" fillId="0" borderId="2" xfId="0" applyNumberFormat="1" applyFont="1" applyBorder="1" applyAlignment="1">
      <alignment horizontal="right"/>
    </xf>
    <xf numFmtId="9" fontId="4" fillId="0" borderId="0" xfId="3" applyFont="1" applyFill="1" applyBorder="1"/>
    <xf numFmtId="0" fontId="4" fillId="0" borderId="6" xfId="0" applyFont="1" applyFill="1" applyBorder="1" applyAlignment="1">
      <alignment wrapText="1"/>
    </xf>
    <xf numFmtId="3" fontId="4" fillId="0" borderId="6" xfId="0" applyNumberFormat="1" applyFont="1" applyFill="1" applyBorder="1"/>
    <xf numFmtId="166" fontId="4" fillId="0" borderId="1" xfId="0" applyNumberFormat="1" applyFont="1" applyBorder="1" applyAlignment="1">
      <alignment horizontal="right"/>
    </xf>
    <xf numFmtId="0" fontId="4" fillId="0" borderId="0" xfId="0" applyFont="1" applyFill="1" applyBorder="1" applyAlignment="1">
      <alignment horizontal="right"/>
    </xf>
    <xf numFmtId="165" fontId="4" fillId="0" borderId="0" xfId="3" applyNumberFormat="1" applyFont="1"/>
    <xf numFmtId="0" fontId="4" fillId="0" borderId="0" xfId="0" applyFont="1"/>
    <xf numFmtId="165" fontId="6" fillId="0" borderId="0" xfId="3" applyNumberFormat="1" applyFont="1"/>
    <xf numFmtId="0" fontId="6" fillId="0" borderId="0" xfId="0" applyFont="1"/>
    <xf numFmtId="49" fontId="6"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xf>
    <xf numFmtId="0" fontId="4" fillId="0" borderId="6" xfId="0" applyFont="1" applyBorder="1" applyAlignment="1">
      <alignment wrapText="1"/>
    </xf>
    <xf numFmtId="3" fontId="4" fillId="0" borderId="6" xfId="0" applyNumberFormat="1" applyFont="1" applyBorder="1"/>
    <xf numFmtId="3" fontId="4" fillId="0" borderId="1" xfId="0" applyNumberFormat="1" applyFont="1" applyBorder="1"/>
    <xf numFmtId="3" fontId="4" fillId="0" borderId="6" xfId="0" applyNumberFormat="1" applyFont="1" applyBorder="1" applyAlignment="1">
      <alignment horizontal="right"/>
    </xf>
    <xf numFmtId="166" fontId="4" fillId="0" borderId="6" xfId="0" applyNumberFormat="1" applyFont="1" applyBorder="1"/>
    <xf numFmtId="166" fontId="4" fillId="0" borderId="1" xfId="0" applyNumberFormat="1" applyFont="1" applyBorder="1"/>
    <xf numFmtId="0" fontId="4" fillId="0" borderId="0" xfId="0" applyNumberFormat="1" applyFont="1" applyAlignment="1">
      <alignment wrapText="1"/>
    </xf>
    <xf numFmtId="0" fontId="4" fillId="0" borderId="0" xfId="0" applyNumberFormat="1" applyFont="1" applyAlignment="1">
      <alignment horizontal="right" wrapText="1"/>
    </xf>
    <xf numFmtId="0" fontId="4" fillId="0" borderId="0" xfId="0" applyFont="1" applyAlignment="1">
      <alignment horizontal="right"/>
    </xf>
    <xf numFmtId="3" fontId="4" fillId="0" borderId="9" xfId="0" applyNumberFormat="1" applyFont="1" applyBorder="1" applyAlignment="1">
      <alignment horizontal="right"/>
    </xf>
    <xf numFmtId="3" fontId="4" fillId="0" borderId="5" xfId="0" applyNumberFormat="1" applyFont="1" applyBorder="1" applyAlignment="1">
      <alignment horizontal="right"/>
    </xf>
    <xf numFmtId="164" fontId="3" fillId="0" borderId="0" xfId="0" applyNumberFormat="1" applyFont="1"/>
    <xf numFmtId="17" fontId="2" fillId="0" borderId="0" xfId="0" quotePrefix="1" applyNumberFormat="1" applyFont="1" applyAlignment="1">
      <alignment horizontal="center"/>
    </xf>
    <xf numFmtId="0" fontId="4" fillId="0" borderId="0" xfId="1"/>
    <xf numFmtId="0" fontId="6" fillId="0" borderId="1" xfId="1" applyFont="1" applyBorder="1" applyAlignment="1">
      <alignment horizontal="center" vertical="center"/>
    </xf>
    <xf numFmtId="0" fontId="6" fillId="0" borderId="1" xfId="1" applyFont="1" applyBorder="1" applyAlignment="1">
      <alignment horizontal="center" wrapText="1"/>
    </xf>
    <xf numFmtId="0" fontId="7" fillId="0" borderId="0" xfId="0" applyFont="1"/>
    <xf numFmtId="0" fontId="8" fillId="0" borderId="0" xfId="1" applyFont="1"/>
    <xf numFmtId="0" fontId="4" fillId="0" borderId="1" xfId="1" applyFont="1" applyBorder="1" applyAlignment="1">
      <alignment vertical="center" wrapText="1"/>
    </xf>
    <xf numFmtId="3" fontId="4" fillId="0" borderId="1" xfId="1" applyNumberFormat="1" applyFont="1" applyBorder="1" applyAlignment="1">
      <alignment horizontal="right"/>
    </xf>
    <xf numFmtId="3" fontId="4" fillId="0" borderId="2" xfId="0" applyNumberFormat="1" applyFont="1" applyFill="1" applyBorder="1"/>
    <xf numFmtId="167" fontId="4" fillId="0" borderId="1" xfId="1" applyNumberFormat="1" applyFont="1" applyBorder="1" applyAlignment="1">
      <alignment horizontal="right"/>
    </xf>
    <xf numFmtId="0" fontId="4" fillId="0" borderId="0" xfId="1" applyFont="1"/>
    <xf numFmtId="166" fontId="7" fillId="0" borderId="0" xfId="0" applyNumberFormat="1" applyFont="1"/>
    <xf numFmtId="0" fontId="6" fillId="0" borderId="0" xfId="1" applyFont="1"/>
    <xf numFmtId="0" fontId="6" fillId="0" borderId="1" xfId="1" applyFont="1" applyBorder="1" applyAlignment="1">
      <alignment vertical="center" wrapText="1"/>
    </xf>
    <xf numFmtId="3" fontId="6" fillId="0" borderId="1" xfId="1" applyNumberFormat="1" applyFont="1" applyBorder="1" applyAlignment="1">
      <alignment horizontal="right"/>
    </xf>
    <xf numFmtId="167" fontId="6" fillId="0" borderId="1" xfId="1" applyNumberFormat="1" applyFont="1" applyBorder="1" applyAlignment="1">
      <alignment horizontal="right"/>
    </xf>
    <xf numFmtId="3" fontId="9" fillId="0" borderId="1" xfId="1" applyNumberFormat="1" applyFont="1" applyBorder="1" applyAlignment="1">
      <alignment horizontal="right"/>
    </xf>
    <xf numFmtId="3" fontId="10" fillId="0" borderId="0" xfId="0" applyNumberFormat="1" applyFont="1" applyAlignment="1">
      <alignment vertical="center"/>
    </xf>
    <xf numFmtId="0" fontId="4" fillId="2" borderId="2" xfId="0" applyFont="1" applyFill="1" applyBorder="1" applyAlignment="1">
      <alignment wrapText="1"/>
    </xf>
    <xf numFmtId="3" fontId="4" fillId="2" borderId="2" xfId="0" applyNumberFormat="1" applyFont="1" applyFill="1" applyBorder="1"/>
    <xf numFmtId="166" fontId="4" fillId="2" borderId="2" xfId="0" applyNumberFormat="1" applyFont="1" applyFill="1" applyBorder="1" applyAlignment="1">
      <alignment horizontal="right"/>
    </xf>
    <xf numFmtId="0" fontId="4" fillId="2" borderId="1" xfId="0" applyFont="1" applyFill="1" applyBorder="1" applyAlignment="1">
      <alignment wrapText="1"/>
    </xf>
    <xf numFmtId="3" fontId="4" fillId="2" borderId="1" xfId="0" applyNumberFormat="1" applyFont="1" applyFill="1" applyBorder="1"/>
    <xf numFmtId="166" fontId="4" fillId="2" borderId="1" xfId="0" applyNumberFormat="1" applyFont="1" applyFill="1" applyBorder="1" applyAlignment="1">
      <alignment horizontal="right"/>
    </xf>
    <xf numFmtId="3" fontId="4" fillId="2" borderId="2" xfId="0" applyNumberFormat="1" applyFont="1" applyFill="1" applyBorder="1" applyAlignment="1">
      <alignment horizontal="right"/>
    </xf>
    <xf numFmtId="0" fontId="4" fillId="2" borderId="1" xfId="0" applyFont="1" applyFill="1" applyBorder="1"/>
    <xf numFmtId="3" fontId="4" fillId="2" borderId="10" xfId="0" applyNumberFormat="1" applyFont="1" applyFill="1" applyBorder="1"/>
    <xf numFmtId="0" fontId="2" fillId="0" borderId="0" xfId="0" applyFont="1" applyAlignment="1">
      <alignment horizontal="left" vertical="center" readingOrder="1"/>
    </xf>
    <xf numFmtId="168" fontId="0" fillId="0" borderId="0" xfId="0" applyNumberFormat="1"/>
    <xf numFmtId="49" fontId="3" fillId="0" borderId="1" xfId="0" applyNumberFormat="1" applyFont="1" applyBorder="1" applyAlignment="1">
      <alignment horizontal="center"/>
    </xf>
    <xf numFmtId="49" fontId="3" fillId="0" borderId="1" xfId="0" applyNumberFormat="1" applyFont="1" applyBorder="1"/>
    <xf numFmtId="49" fontId="3" fillId="0" borderId="1" xfId="0" applyNumberFormat="1" applyFont="1" applyBorder="1" applyAlignment="1">
      <alignment horizontal="left"/>
    </xf>
    <xf numFmtId="169" fontId="3" fillId="0" borderId="1" xfId="2" applyNumberFormat="1" applyFont="1" applyBorder="1" applyAlignment="1">
      <alignment horizontal="right" vertical="center"/>
    </xf>
    <xf numFmtId="0" fontId="6" fillId="0" borderId="0" xfId="1" applyFont="1" applyFill="1" applyBorder="1" applyAlignment="1">
      <alignment horizontal="left" wrapText="1"/>
    </xf>
    <xf numFmtId="0" fontId="6" fillId="0" borderId="0" xfId="1" applyFont="1" applyBorder="1" applyAlignment="1">
      <alignment wrapText="1"/>
    </xf>
    <xf numFmtId="0" fontId="4" fillId="0" borderId="8" xfId="1" applyFont="1" applyBorder="1" applyAlignment="1">
      <alignment wrapText="1"/>
    </xf>
    <xf numFmtId="49" fontId="4" fillId="0" borderId="0" xfId="1" applyNumberFormat="1" applyFont="1" applyBorder="1" applyAlignment="1">
      <alignment horizontal="left" wrapText="1"/>
    </xf>
    <xf numFmtId="0" fontId="4" fillId="0" borderId="6"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wrapText="1"/>
    </xf>
    <xf numFmtId="0" fontId="4" fillId="0" borderId="0" xfId="0" applyNumberFormat="1" applyFont="1" applyFill="1" applyBorder="1" applyAlignment="1">
      <alignment horizontal="left" wrapText="1"/>
    </xf>
    <xf numFmtId="0" fontId="6" fillId="0" borderId="0" xfId="0" applyFont="1" applyFill="1" applyBorder="1" applyAlignment="1">
      <alignment horizontal="left" wrapText="1"/>
    </xf>
    <xf numFmtId="0" fontId="6" fillId="0" borderId="0" xfId="0" applyFont="1" applyFill="1" applyBorder="1" applyAlignment="1">
      <alignment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Border="1" applyAlignment="1">
      <alignment horizontal="left" wrapText="1"/>
    </xf>
    <xf numFmtId="0" fontId="4" fillId="0" borderId="0" xfId="0" applyNumberFormat="1" applyFont="1" applyAlignment="1">
      <alignment horizontal="left" wrapText="1"/>
    </xf>
    <xf numFmtId="0" fontId="6" fillId="0" borderId="0" xfId="0" applyFont="1" applyBorder="1" applyAlignment="1">
      <alignment wrapText="1"/>
    </xf>
    <xf numFmtId="0" fontId="4" fillId="0" borderId="1" xfId="0" applyFont="1" applyBorder="1" applyAlignment="1">
      <alignment vertical="center" wrapText="1"/>
    </xf>
    <xf numFmtId="0" fontId="4" fillId="0" borderId="2" xfId="0" applyFont="1" applyBorder="1" applyAlignment="1">
      <alignment vertical="center" wrapText="1"/>
    </xf>
    <xf numFmtId="0" fontId="6" fillId="0" borderId="3" xfId="0" applyFont="1" applyFill="1" applyBorder="1" applyAlignment="1">
      <alignment horizontal="left" wrapText="1"/>
    </xf>
    <xf numFmtId="0" fontId="6" fillId="0" borderId="4" xfId="0" applyFont="1" applyFill="1" applyBorder="1" applyAlignment="1">
      <alignment horizontal="left" wrapText="1"/>
    </xf>
    <xf numFmtId="0" fontId="6" fillId="0" borderId="5" xfId="0" applyFont="1" applyFill="1" applyBorder="1" applyAlignment="1">
      <alignment horizontal="left" wrapText="1"/>
    </xf>
  </cellXfs>
  <cellStyles count="4">
    <cellStyle name="Comma" xfId="2" builtinId="3"/>
    <cellStyle name="Normal" xfId="0" builtinId="0"/>
    <cellStyle name="Normal 2" xfId="1"/>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32706627622538E-2"/>
          <c:y val="4.2002884830890312E-2"/>
          <c:w val="0.83815675954710278"/>
          <c:h val="0.88520674036574609"/>
        </c:manualLayout>
      </c:layout>
      <c:barChart>
        <c:barDir val="col"/>
        <c:grouping val="clustered"/>
        <c:varyColors val="0"/>
        <c:ser>
          <c:idx val="0"/>
          <c:order val="0"/>
          <c:tx>
            <c:strRef>
              <c:f>'Figure 1'!$B$3</c:f>
              <c:strCache>
                <c:ptCount val="1"/>
                <c:pt idx="0">
                  <c:v>Value</c:v>
                </c:pt>
              </c:strCache>
            </c:strRef>
          </c:tx>
          <c:spPr>
            <a:solidFill>
              <a:schemeClr val="accent1"/>
            </a:solidFill>
            <a:ln>
              <a:noFill/>
            </a:ln>
            <a:effectLst/>
          </c:spPr>
          <c:invertIfNegative val="0"/>
          <c:dLbls>
            <c:dLbl>
              <c:idx val="0"/>
              <c:layout>
                <c:manualLayout>
                  <c:x val="0"/>
                  <c:y val="1.42544741737115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59-4182-B163-C17F761AB914}"/>
                </c:ext>
              </c:extLst>
            </c:dLbl>
            <c:dLbl>
              <c:idx val="1"/>
              <c:layout>
                <c:manualLayout>
                  <c:x val="2.4369010524150107E-3"/>
                  <c:y val="8.7015630845758908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59-4182-B163-C17F761AB914}"/>
                </c:ext>
              </c:extLst>
            </c:dLbl>
            <c:dLbl>
              <c:idx val="2"/>
              <c:layout>
                <c:manualLayout>
                  <c:x val="2.4369010524150554E-3"/>
                  <c:y val="-3.59128297996049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59-4182-B163-C17F761AB914}"/>
                </c:ext>
              </c:extLst>
            </c:dLbl>
            <c:dLbl>
              <c:idx val="3"/>
              <c:layout>
                <c:manualLayout>
                  <c:x val="-8.9352006386549551E-17"/>
                  <c:y val="-1.35424003597254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59-4182-B163-C17F761AB914}"/>
                </c:ext>
              </c:extLst>
            </c:dLbl>
            <c:dLbl>
              <c:idx val="4"/>
              <c:layout>
                <c:manualLayout>
                  <c:x val="0"/>
                  <c:y val="1.043415088944268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59-4182-B163-C17F761AB914}"/>
                </c:ext>
              </c:extLst>
            </c:dLbl>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1'!$A$4:$A$8</c:f>
              <c:strCache>
                <c:ptCount val="5"/>
                <c:pt idx="0">
                  <c:v>Truck</c:v>
                </c:pt>
                <c:pt idx="1">
                  <c:v>Rail</c:v>
                </c:pt>
                <c:pt idx="2">
                  <c:v>Vessel</c:v>
                </c:pt>
                <c:pt idx="3">
                  <c:v>Pipeline</c:v>
                </c:pt>
                <c:pt idx="4">
                  <c:v>Air</c:v>
                </c:pt>
              </c:strCache>
            </c:strRef>
          </c:cat>
          <c:val>
            <c:numRef>
              <c:f>'Figure 1'!$B$4:$B$8</c:f>
              <c:numCache>
                <c:formatCode>_(* #,##0.0_);_(* \(#,##0.0\);_(* "-"??_);_(@_)</c:formatCode>
                <c:ptCount val="5"/>
                <c:pt idx="0">
                  <c:v>65.735764824</c:v>
                </c:pt>
                <c:pt idx="1">
                  <c:v>14.700122531000002</c:v>
                </c:pt>
                <c:pt idx="2">
                  <c:v>7.7619228370000002</c:v>
                </c:pt>
                <c:pt idx="3">
                  <c:v>5.7607522400000004</c:v>
                </c:pt>
                <c:pt idx="4">
                  <c:v>3.7944247299999998</c:v>
                </c:pt>
              </c:numCache>
            </c:numRef>
          </c:val>
          <c:extLst>
            <c:ext xmlns:c16="http://schemas.microsoft.com/office/drawing/2014/chart" uri="{C3380CC4-5D6E-409C-BE32-E72D297353CC}">
              <c16:uniqueId val="{00000000-0F59-4182-B163-C17F761AB914}"/>
            </c:ext>
          </c:extLst>
        </c:ser>
        <c:dLbls>
          <c:dLblPos val="inEnd"/>
          <c:showLegendKey val="0"/>
          <c:showVal val="1"/>
          <c:showCatName val="0"/>
          <c:showSerName val="0"/>
          <c:showPercent val="0"/>
          <c:showBubbleSize val="0"/>
        </c:dLbls>
        <c:gapWidth val="152"/>
        <c:overlap val="-11"/>
        <c:axId val="512478928"/>
        <c:axId val="512479256"/>
      </c:barChart>
      <c:catAx>
        <c:axId val="512478928"/>
        <c:scaling>
          <c:orientation val="minMax"/>
        </c:scaling>
        <c:delete val="1"/>
        <c:axPos val="b"/>
        <c:numFmt formatCode="General" sourceLinked="0"/>
        <c:majorTickMark val="none"/>
        <c:minorTickMark val="none"/>
        <c:tickLblPos val="nextTo"/>
        <c:crossAx val="512479256"/>
        <c:crosses val="autoZero"/>
        <c:auto val="1"/>
        <c:lblAlgn val="l"/>
        <c:lblOffset val="20"/>
        <c:tickLblSkip val="1"/>
        <c:tickMarkSkip val="1"/>
        <c:noMultiLvlLbl val="0"/>
      </c:catAx>
      <c:valAx>
        <c:axId val="512479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124789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551909362422191"/>
          <c:y val="4.9826801040905769E-2"/>
          <c:w val="0.58778632784538298"/>
          <c:h val="0.72551317681701977"/>
        </c:manualLayout>
      </c:layout>
      <c:barChart>
        <c:barDir val="bar"/>
        <c:grouping val="clustered"/>
        <c:varyColors val="0"/>
        <c:ser>
          <c:idx val="0"/>
          <c:order val="0"/>
          <c:tx>
            <c:strRef>
              <c:f>'Ports by Truck'!$B$4</c:f>
              <c:strCache>
                <c:ptCount val="1"/>
              </c:strCache>
            </c:strRef>
          </c:tx>
          <c:spPr>
            <a:solidFill>
              <a:schemeClr val="accent1"/>
            </a:solidFill>
            <a:ln>
              <a:noFill/>
            </a:ln>
            <a:effectLst/>
          </c:spPr>
          <c:invertIfNegative val="0"/>
          <c:cat>
            <c:strRef>
              <c:f>'Ports by Truck'!$A$5:$A$7</c:f>
              <c:strCache>
                <c:ptCount val="3"/>
                <c:pt idx="0">
                  <c:v>El Paso, Texas</c:v>
                </c:pt>
                <c:pt idx="1">
                  <c:v>Detroit, Michigan</c:v>
                </c:pt>
                <c:pt idx="2">
                  <c:v>Laredo, Texas</c:v>
                </c:pt>
              </c:strCache>
            </c:strRef>
          </c:cat>
          <c:val>
            <c:numRef>
              <c:f>'Ports by Truck'!$B$5:$B$7</c:f>
              <c:numCache>
                <c:formatCode>General</c:formatCode>
                <c:ptCount val="3"/>
              </c:numCache>
            </c:numRef>
          </c:val>
          <c:extLst>
            <c:ext xmlns:c16="http://schemas.microsoft.com/office/drawing/2014/chart" uri="{C3380CC4-5D6E-409C-BE32-E72D297353CC}">
              <c16:uniqueId val="{00000000-47A1-4FDF-BAE6-AD2CCCD59E3C}"/>
            </c:ext>
          </c:extLst>
        </c:ser>
        <c:ser>
          <c:idx val="1"/>
          <c:order val="1"/>
          <c:tx>
            <c:strRef>
              <c:f>'Ports by Truck'!$C$4</c:f>
              <c:strCache>
                <c:ptCount val="1"/>
                <c:pt idx="0">
                  <c:v> April 2017</c:v>
                </c:pt>
              </c:strCache>
            </c:strRef>
          </c:tx>
          <c:spPr>
            <a:solidFill>
              <a:schemeClr val="accent2"/>
            </a:solidFill>
            <a:ln>
              <a:noFill/>
            </a:ln>
            <a:effectLst/>
          </c:spPr>
          <c:invertIfNegative val="0"/>
          <c:cat>
            <c:strRef>
              <c:f>'Ports by Truck'!$A$5:$A$7</c:f>
              <c:strCache>
                <c:ptCount val="3"/>
                <c:pt idx="0">
                  <c:v>El Paso, Texas</c:v>
                </c:pt>
                <c:pt idx="1">
                  <c:v>Detroit, Michigan</c:v>
                </c:pt>
                <c:pt idx="2">
                  <c:v>Laredo, Texas</c:v>
                </c:pt>
              </c:strCache>
            </c:strRef>
          </c:cat>
          <c:val>
            <c:numRef>
              <c:f>'Ports by Truck'!$C$5:$C$7</c:f>
              <c:numCache>
                <c:formatCode>#,##0</c:formatCode>
                <c:ptCount val="3"/>
                <c:pt idx="0">
                  <c:v>4433</c:v>
                </c:pt>
                <c:pt idx="1">
                  <c:v>8520</c:v>
                </c:pt>
                <c:pt idx="2">
                  <c:v>12953</c:v>
                </c:pt>
              </c:numCache>
            </c:numRef>
          </c:val>
          <c:extLst>
            <c:ext xmlns:c16="http://schemas.microsoft.com/office/drawing/2014/chart" uri="{C3380CC4-5D6E-409C-BE32-E72D297353CC}">
              <c16:uniqueId val="{00000001-47A1-4FDF-BAE6-AD2CCCD59E3C}"/>
            </c:ext>
          </c:extLst>
        </c:ser>
        <c:ser>
          <c:idx val="2"/>
          <c:order val="2"/>
          <c:tx>
            <c:strRef>
              <c:f>'Ports by Truck'!$D$4</c:f>
              <c:strCache>
                <c:ptCount val="1"/>
                <c:pt idx="0">
                  <c:v> April 2018</c:v>
                </c:pt>
              </c:strCache>
            </c:strRef>
          </c:tx>
          <c:spPr>
            <a:solidFill>
              <a:srgbClr val="00B0F0"/>
            </a:solidFill>
            <a:ln>
              <a:noFill/>
            </a:ln>
            <a:effectLst/>
          </c:spPr>
          <c:invertIfNegative val="0"/>
          <c:cat>
            <c:strRef>
              <c:f>'Ports by Truck'!$A$5:$A$7</c:f>
              <c:strCache>
                <c:ptCount val="3"/>
                <c:pt idx="0">
                  <c:v>El Paso, Texas</c:v>
                </c:pt>
                <c:pt idx="1">
                  <c:v>Detroit, Michigan</c:v>
                </c:pt>
                <c:pt idx="2">
                  <c:v>Laredo, Texas</c:v>
                </c:pt>
              </c:strCache>
            </c:strRef>
          </c:cat>
          <c:val>
            <c:numRef>
              <c:f>'Ports by Truck'!$D$5:$D$7</c:f>
              <c:numCache>
                <c:formatCode>#,##0</c:formatCode>
                <c:ptCount val="3"/>
                <c:pt idx="0">
                  <c:v>5583</c:v>
                </c:pt>
                <c:pt idx="1">
                  <c:v>9534</c:v>
                </c:pt>
                <c:pt idx="2">
                  <c:v>15631</c:v>
                </c:pt>
              </c:numCache>
            </c:numRef>
          </c:val>
          <c:extLst>
            <c:ext xmlns:c16="http://schemas.microsoft.com/office/drawing/2014/chart" uri="{C3380CC4-5D6E-409C-BE32-E72D297353CC}">
              <c16:uniqueId val="{00000002-47A1-4FDF-BAE6-AD2CCCD59E3C}"/>
            </c:ext>
          </c:extLst>
        </c:ser>
        <c:dLbls>
          <c:showLegendKey val="0"/>
          <c:showVal val="0"/>
          <c:showCatName val="0"/>
          <c:showSerName val="0"/>
          <c:showPercent val="0"/>
          <c:showBubbleSize val="0"/>
        </c:dLbls>
        <c:gapWidth val="182"/>
        <c:axId val="416741392"/>
        <c:axId val="416743032"/>
      </c:barChart>
      <c:catAx>
        <c:axId val="4167413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6743032"/>
        <c:crosses val="autoZero"/>
        <c:auto val="1"/>
        <c:lblAlgn val="ctr"/>
        <c:lblOffset val="100"/>
        <c:noMultiLvlLbl val="0"/>
      </c:catAx>
      <c:valAx>
        <c:axId val="416743032"/>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6741392"/>
        <c:crosses val="autoZero"/>
        <c:crossBetween val="between"/>
        <c:majorUnit val="2000"/>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'Comm by Truck'!$B$4</c:f>
              <c:strCache>
                <c:ptCount val="1"/>
              </c:strCache>
            </c:strRef>
          </c:tx>
          <c:spPr>
            <a:solidFill>
              <a:schemeClr val="accent1"/>
            </a:solidFill>
            <a:ln>
              <a:noFill/>
            </a:ln>
            <a:effectLst/>
          </c:spPr>
          <c:invertIfNegative val="0"/>
          <c:cat>
            <c:strRef>
              <c:f>'Comm by Truck'!$A$5:$A$7</c:f>
              <c:strCache>
                <c:ptCount val="3"/>
                <c:pt idx="0">
                  <c:v>Electrical Machinery</c:v>
                </c:pt>
                <c:pt idx="1">
                  <c:v>Motor Vehicles and Parts</c:v>
                </c:pt>
                <c:pt idx="2">
                  <c:v>Computers and Parts</c:v>
                </c:pt>
              </c:strCache>
            </c:strRef>
          </c:cat>
          <c:val>
            <c:numRef>
              <c:f>'Comm by Truck'!$B$5:$B$7</c:f>
              <c:numCache>
                <c:formatCode>General</c:formatCode>
                <c:ptCount val="3"/>
              </c:numCache>
            </c:numRef>
          </c:val>
          <c:extLst>
            <c:ext xmlns:c16="http://schemas.microsoft.com/office/drawing/2014/chart" uri="{C3380CC4-5D6E-409C-BE32-E72D297353CC}">
              <c16:uniqueId val="{00000000-B4F8-4120-BF5E-2F061717DAEE}"/>
            </c:ext>
          </c:extLst>
        </c:ser>
        <c:ser>
          <c:idx val="1"/>
          <c:order val="1"/>
          <c:tx>
            <c:strRef>
              <c:f>'Comm by Truck'!$C$4</c:f>
              <c:strCache>
                <c:ptCount val="1"/>
                <c:pt idx="0">
                  <c:v> April 2017</c:v>
                </c:pt>
              </c:strCache>
            </c:strRef>
          </c:tx>
          <c:spPr>
            <a:solidFill>
              <a:schemeClr val="accent2"/>
            </a:solidFill>
            <a:ln>
              <a:noFill/>
            </a:ln>
            <a:effectLst/>
          </c:spPr>
          <c:invertIfNegative val="0"/>
          <c:cat>
            <c:strRef>
              <c:f>'Comm by Truck'!$A$5:$A$7</c:f>
              <c:strCache>
                <c:ptCount val="3"/>
                <c:pt idx="0">
                  <c:v>Electrical Machinery</c:v>
                </c:pt>
                <c:pt idx="1">
                  <c:v>Motor Vehicles and Parts</c:v>
                </c:pt>
                <c:pt idx="2">
                  <c:v>Computers and Parts</c:v>
                </c:pt>
              </c:strCache>
            </c:strRef>
          </c:cat>
          <c:val>
            <c:numRef>
              <c:f>'Comm by Truck'!$C$5:$C$7</c:f>
              <c:numCache>
                <c:formatCode>#,##0</c:formatCode>
                <c:ptCount val="3"/>
                <c:pt idx="0">
                  <c:v>9198</c:v>
                </c:pt>
                <c:pt idx="1">
                  <c:v>8482</c:v>
                </c:pt>
                <c:pt idx="2">
                  <c:v>10378</c:v>
                </c:pt>
              </c:numCache>
            </c:numRef>
          </c:val>
          <c:extLst>
            <c:ext xmlns:c16="http://schemas.microsoft.com/office/drawing/2014/chart" uri="{C3380CC4-5D6E-409C-BE32-E72D297353CC}">
              <c16:uniqueId val="{00000001-B4F8-4120-BF5E-2F061717DAEE}"/>
            </c:ext>
          </c:extLst>
        </c:ser>
        <c:ser>
          <c:idx val="2"/>
          <c:order val="2"/>
          <c:tx>
            <c:strRef>
              <c:f>'Comm by Truck'!$D$4</c:f>
              <c:strCache>
                <c:ptCount val="1"/>
                <c:pt idx="0">
                  <c:v> April 2018</c:v>
                </c:pt>
              </c:strCache>
            </c:strRef>
          </c:tx>
          <c:spPr>
            <a:solidFill>
              <a:srgbClr val="00B0F0"/>
            </a:solidFill>
            <a:ln>
              <a:noFill/>
            </a:ln>
            <a:effectLst/>
          </c:spPr>
          <c:invertIfNegative val="0"/>
          <c:cat>
            <c:strRef>
              <c:f>'Comm by Truck'!$A$5:$A$7</c:f>
              <c:strCache>
                <c:ptCount val="3"/>
                <c:pt idx="0">
                  <c:v>Electrical Machinery</c:v>
                </c:pt>
                <c:pt idx="1">
                  <c:v>Motor Vehicles and Parts</c:v>
                </c:pt>
                <c:pt idx="2">
                  <c:v>Computers and Parts</c:v>
                </c:pt>
              </c:strCache>
            </c:strRef>
          </c:cat>
          <c:val>
            <c:numRef>
              <c:f>'Comm by Truck'!$D$5:$D$7</c:f>
              <c:numCache>
                <c:formatCode>#,##0</c:formatCode>
                <c:ptCount val="3"/>
                <c:pt idx="0">
                  <c:v>10175</c:v>
                </c:pt>
                <c:pt idx="1">
                  <c:v>10231</c:v>
                </c:pt>
                <c:pt idx="2">
                  <c:v>12919</c:v>
                </c:pt>
              </c:numCache>
            </c:numRef>
          </c:val>
          <c:extLst>
            <c:ext xmlns:c16="http://schemas.microsoft.com/office/drawing/2014/chart" uri="{C3380CC4-5D6E-409C-BE32-E72D297353CC}">
              <c16:uniqueId val="{00000002-B4F8-4120-BF5E-2F061717DAEE}"/>
            </c:ext>
          </c:extLst>
        </c:ser>
        <c:dLbls>
          <c:showLegendKey val="0"/>
          <c:showVal val="0"/>
          <c:showCatName val="0"/>
          <c:showSerName val="0"/>
          <c:showPercent val="0"/>
          <c:showBubbleSize val="0"/>
        </c:dLbls>
        <c:gapWidth val="182"/>
        <c:axId val="185979784"/>
        <c:axId val="185980440"/>
      </c:barChart>
      <c:catAx>
        <c:axId val="1859797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85980440"/>
        <c:crosses val="autoZero"/>
        <c:auto val="1"/>
        <c:lblAlgn val="ctr"/>
        <c:lblOffset val="100"/>
        <c:noMultiLvlLbl val="0"/>
      </c:catAx>
      <c:valAx>
        <c:axId val="185980440"/>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85979784"/>
        <c:crosses val="autoZero"/>
        <c:crossBetween val="between"/>
        <c:majorUnit val="2000"/>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'Ports by Rail'!$B$4</c:f>
              <c:strCache>
                <c:ptCount val="1"/>
              </c:strCache>
            </c:strRef>
          </c:tx>
          <c:spPr>
            <a:solidFill>
              <a:schemeClr val="accent1"/>
            </a:solidFill>
            <a:ln>
              <a:noFill/>
            </a:ln>
            <a:effectLst/>
          </c:spPr>
          <c:invertIfNegative val="0"/>
          <c:cat>
            <c:strRef>
              <c:f>'Ports by Rail'!$A$5:$A$7</c:f>
              <c:strCache>
                <c:ptCount val="3"/>
                <c:pt idx="0">
                  <c:v>Port Huron, Michigan</c:v>
                </c:pt>
                <c:pt idx="1">
                  <c:v>Detroit, Michigan</c:v>
                </c:pt>
                <c:pt idx="2">
                  <c:v>Laredo, Texas</c:v>
                </c:pt>
              </c:strCache>
            </c:strRef>
          </c:cat>
          <c:val>
            <c:numRef>
              <c:f>'Ports by Rail'!$B$5:$B$7</c:f>
              <c:numCache>
                <c:formatCode>General</c:formatCode>
                <c:ptCount val="3"/>
              </c:numCache>
            </c:numRef>
          </c:val>
          <c:extLst>
            <c:ext xmlns:c16="http://schemas.microsoft.com/office/drawing/2014/chart" uri="{C3380CC4-5D6E-409C-BE32-E72D297353CC}">
              <c16:uniqueId val="{00000000-84FB-48BB-A8A0-5592DE9E7EB2}"/>
            </c:ext>
          </c:extLst>
        </c:ser>
        <c:ser>
          <c:idx val="1"/>
          <c:order val="1"/>
          <c:tx>
            <c:strRef>
              <c:f>'Ports by Rail'!$C$4</c:f>
              <c:strCache>
                <c:ptCount val="1"/>
                <c:pt idx="0">
                  <c:v> April 2017</c:v>
                </c:pt>
              </c:strCache>
            </c:strRef>
          </c:tx>
          <c:spPr>
            <a:solidFill>
              <a:schemeClr val="accent2"/>
            </a:solidFill>
            <a:ln>
              <a:noFill/>
            </a:ln>
            <a:effectLst/>
          </c:spPr>
          <c:invertIfNegative val="0"/>
          <c:cat>
            <c:strRef>
              <c:f>'Ports by Rail'!$A$5:$A$7</c:f>
              <c:strCache>
                <c:ptCount val="3"/>
                <c:pt idx="0">
                  <c:v>Port Huron, Michigan</c:v>
                </c:pt>
                <c:pt idx="1">
                  <c:v>Detroit, Michigan</c:v>
                </c:pt>
                <c:pt idx="2">
                  <c:v>Laredo, Texas</c:v>
                </c:pt>
              </c:strCache>
            </c:strRef>
          </c:cat>
          <c:val>
            <c:numRef>
              <c:f>'Ports by Rail'!$C$5:$C$7</c:f>
              <c:numCache>
                <c:formatCode>#,##0</c:formatCode>
                <c:ptCount val="3"/>
                <c:pt idx="0">
                  <c:v>2035</c:v>
                </c:pt>
                <c:pt idx="1">
                  <c:v>2333</c:v>
                </c:pt>
                <c:pt idx="2">
                  <c:v>3244</c:v>
                </c:pt>
              </c:numCache>
            </c:numRef>
          </c:val>
          <c:extLst>
            <c:ext xmlns:c16="http://schemas.microsoft.com/office/drawing/2014/chart" uri="{C3380CC4-5D6E-409C-BE32-E72D297353CC}">
              <c16:uniqueId val="{00000001-84FB-48BB-A8A0-5592DE9E7EB2}"/>
            </c:ext>
          </c:extLst>
        </c:ser>
        <c:ser>
          <c:idx val="2"/>
          <c:order val="2"/>
          <c:tx>
            <c:strRef>
              <c:f>'Ports by Rail'!$D$4</c:f>
              <c:strCache>
                <c:ptCount val="1"/>
                <c:pt idx="0">
                  <c:v> April 2018</c:v>
                </c:pt>
              </c:strCache>
            </c:strRef>
          </c:tx>
          <c:spPr>
            <a:solidFill>
              <a:srgbClr val="00B0F0"/>
            </a:solidFill>
            <a:ln>
              <a:noFill/>
            </a:ln>
            <a:effectLst/>
          </c:spPr>
          <c:invertIfNegative val="0"/>
          <c:cat>
            <c:strRef>
              <c:f>'Ports by Rail'!$A$5:$A$7</c:f>
              <c:strCache>
                <c:ptCount val="3"/>
                <c:pt idx="0">
                  <c:v>Port Huron, Michigan</c:v>
                </c:pt>
                <c:pt idx="1">
                  <c:v>Detroit, Michigan</c:v>
                </c:pt>
                <c:pt idx="2">
                  <c:v>Laredo, Texas</c:v>
                </c:pt>
              </c:strCache>
            </c:strRef>
          </c:cat>
          <c:val>
            <c:numRef>
              <c:f>'Ports by Rail'!$D$5:$D$7</c:f>
              <c:numCache>
                <c:formatCode>#,##0</c:formatCode>
                <c:ptCount val="3"/>
                <c:pt idx="0">
                  <c:v>1999</c:v>
                </c:pt>
                <c:pt idx="1">
                  <c:v>2336</c:v>
                </c:pt>
                <c:pt idx="2">
                  <c:v>3368</c:v>
                </c:pt>
              </c:numCache>
            </c:numRef>
          </c:val>
          <c:extLst>
            <c:ext xmlns:c16="http://schemas.microsoft.com/office/drawing/2014/chart" uri="{C3380CC4-5D6E-409C-BE32-E72D297353CC}">
              <c16:uniqueId val="{00000002-84FB-48BB-A8A0-5592DE9E7EB2}"/>
            </c:ext>
          </c:extLst>
        </c:ser>
        <c:dLbls>
          <c:showLegendKey val="0"/>
          <c:showVal val="0"/>
          <c:showCatName val="0"/>
          <c:showSerName val="0"/>
          <c:showPercent val="0"/>
          <c:showBubbleSize val="0"/>
        </c:dLbls>
        <c:gapWidth val="182"/>
        <c:axId val="526103032"/>
        <c:axId val="526103360"/>
      </c:barChart>
      <c:catAx>
        <c:axId val="526103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6103360"/>
        <c:crosses val="autoZero"/>
        <c:auto val="1"/>
        <c:lblAlgn val="ctr"/>
        <c:lblOffset val="100"/>
        <c:noMultiLvlLbl val="0"/>
      </c:catAx>
      <c:valAx>
        <c:axId val="526103360"/>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6103032"/>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'Comm by Rail'!$B$4</c:f>
              <c:strCache>
                <c:ptCount val="1"/>
              </c:strCache>
            </c:strRef>
          </c:tx>
          <c:spPr>
            <a:solidFill>
              <a:schemeClr val="accent1"/>
            </a:solidFill>
            <a:ln>
              <a:noFill/>
            </a:ln>
            <a:effectLst/>
          </c:spPr>
          <c:invertIfNegative val="0"/>
          <c:cat>
            <c:strRef>
              <c:f>'Comm by Rail'!$A$5:$A$7</c:f>
              <c:strCache>
                <c:ptCount val="3"/>
                <c:pt idx="0">
                  <c:v>Computers and Parts</c:v>
                </c:pt>
                <c:pt idx="1">
                  <c:v>Plastics</c:v>
                </c:pt>
                <c:pt idx="2">
                  <c:v>Motor Vehicles and Parts</c:v>
                </c:pt>
              </c:strCache>
            </c:strRef>
          </c:cat>
          <c:val>
            <c:numRef>
              <c:f>'Comm by Rail'!$B$5:$B$7</c:f>
              <c:numCache>
                <c:formatCode>General</c:formatCode>
                <c:ptCount val="3"/>
              </c:numCache>
            </c:numRef>
          </c:val>
          <c:extLst>
            <c:ext xmlns:c16="http://schemas.microsoft.com/office/drawing/2014/chart" uri="{C3380CC4-5D6E-409C-BE32-E72D297353CC}">
              <c16:uniqueId val="{00000000-938C-46ED-918A-46B7831F81EC}"/>
            </c:ext>
          </c:extLst>
        </c:ser>
        <c:ser>
          <c:idx val="1"/>
          <c:order val="1"/>
          <c:tx>
            <c:strRef>
              <c:f>'Comm by Rail'!$C$4</c:f>
              <c:strCache>
                <c:ptCount val="1"/>
                <c:pt idx="0">
                  <c:v> April 2017</c:v>
                </c:pt>
              </c:strCache>
            </c:strRef>
          </c:tx>
          <c:spPr>
            <a:solidFill>
              <a:schemeClr val="accent2"/>
            </a:solidFill>
            <a:ln>
              <a:noFill/>
            </a:ln>
            <a:effectLst/>
          </c:spPr>
          <c:invertIfNegative val="0"/>
          <c:cat>
            <c:strRef>
              <c:f>'Comm by Rail'!$A$5:$A$7</c:f>
              <c:strCache>
                <c:ptCount val="3"/>
                <c:pt idx="0">
                  <c:v>Computers and Parts</c:v>
                </c:pt>
                <c:pt idx="1">
                  <c:v>Plastics</c:v>
                </c:pt>
                <c:pt idx="2">
                  <c:v>Motor Vehicles and Parts</c:v>
                </c:pt>
              </c:strCache>
            </c:strRef>
          </c:cat>
          <c:val>
            <c:numRef>
              <c:f>'Comm by Rail'!$C$5:$C$7</c:f>
              <c:numCache>
                <c:formatCode>_(* #,##0_);_(* \(#,##0\);_(* "-"??_);_(@_)</c:formatCode>
                <c:ptCount val="3"/>
                <c:pt idx="0">
                  <c:v>609</c:v>
                </c:pt>
                <c:pt idx="1">
                  <c:v>796</c:v>
                </c:pt>
                <c:pt idx="2">
                  <c:v>7573</c:v>
                </c:pt>
              </c:numCache>
            </c:numRef>
          </c:val>
          <c:extLst>
            <c:ext xmlns:c16="http://schemas.microsoft.com/office/drawing/2014/chart" uri="{C3380CC4-5D6E-409C-BE32-E72D297353CC}">
              <c16:uniqueId val="{00000001-938C-46ED-918A-46B7831F81EC}"/>
            </c:ext>
          </c:extLst>
        </c:ser>
        <c:ser>
          <c:idx val="2"/>
          <c:order val="2"/>
          <c:tx>
            <c:strRef>
              <c:f>'Comm by Rail'!$D$4</c:f>
              <c:strCache>
                <c:ptCount val="1"/>
                <c:pt idx="0">
                  <c:v> April 2018</c:v>
                </c:pt>
              </c:strCache>
            </c:strRef>
          </c:tx>
          <c:spPr>
            <a:solidFill>
              <a:srgbClr val="00B0F0"/>
            </a:solidFill>
            <a:ln>
              <a:noFill/>
            </a:ln>
            <a:effectLst/>
          </c:spPr>
          <c:invertIfNegative val="0"/>
          <c:cat>
            <c:strRef>
              <c:f>'Comm by Rail'!$A$5:$A$7</c:f>
              <c:strCache>
                <c:ptCount val="3"/>
                <c:pt idx="0">
                  <c:v>Computers and Parts</c:v>
                </c:pt>
                <c:pt idx="1">
                  <c:v>Plastics</c:v>
                </c:pt>
                <c:pt idx="2">
                  <c:v>Motor Vehicles and Parts</c:v>
                </c:pt>
              </c:strCache>
            </c:strRef>
          </c:cat>
          <c:val>
            <c:numRef>
              <c:f>'Comm by Rail'!$D$5:$D$7</c:f>
              <c:numCache>
                <c:formatCode>_(* #,##0_);_(* \(#,##0\);_(* "-"??_);_(@_)</c:formatCode>
                <c:ptCount val="3"/>
                <c:pt idx="0">
                  <c:v>894</c:v>
                </c:pt>
                <c:pt idx="1">
                  <c:v>965</c:v>
                </c:pt>
                <c:pt idx="2">
                  <c:v>6692</c:v>
                </c:pt>
              </c:numCache>
            </c:numRef>
          </c:val>
          <c:extLst>
            <c:ext xmlns:c16="http://schemas.microsoft.com/office/drawing/2014/chart" uri="{C3380CC4-5D6E-409C-BE32-E72D297353CC}">
              <c16:uniqueId val="{00000002-938C-46ED-918A-46B7831F81EC}"/>
            </c:ext>
          </c:extLst>
        </c:ser>
        <c:dLbls>
          <c:showLegendKey val="0"/>
          <c:showVal val="0"/>
          <c:showCatName val="0"/>
          <c:showSerName val="0"/>
          <c:showPercent val="0"/>
          <c:showBubbleSize val="0"/>
        </c:dLbls>
        <c:gapWidth val="182"/>
        <c:axId val="536763272"/>
        <c:axId val="536760320"/>
      </c:barChart>
      <c:catAx>
        <c:axId val="5367632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36760320"/>
        <c:crosses val="autoZero"/>
        <c:auto val="1"/>
        <c:lblAlgn val="ctr"/>
        <c:lblOffset val="100"/>
        <c:noMultiLvlLbl val="0"/>
      </c:catAx>
      <c:valAx>
        <c:axId val="536760320"/>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36763272"/>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225747</xdr:colOff>
      <xdr:row>1</xdr:row>
      <xdr:rowOff>72614</xdr:rowOff>
    </xdr:from>
    <xdr:to>
      <xdr:col>10</xdr:col>
      <xdr:colOff>51226</xdr:colOff>
      <xdr:row>18</xdr:row>
      <xdr:rowOff>83245</xdr:rowOff>
    </xdr:to>
    <xdr:graphicFrame macro="">
      <xdr:nvGraphicFramePr>
        <xdr:cNvPr id="4" name="Chart 3">
          <a:extLst>
            <a:ext uri="{FF2B5EF4-FFF2-40B4-BE49-F238E27FC236}">
              <a16:creationId xmlns:a16="http://schemas.microsoft.com/office/drawing/2014/main" id="{CE28A331-348C-4552-8CAA-9C6C76A9A5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216477</xdr:colOff>
      <xdr:row>17</xdr:row>
      <xdr:rowOff>51955</xdr:rowOff>
    </xdr:from>
    <xdr:to>
      <xdr:col>4</xdr:col>
      <xdr:colOff>377799</xdr:colOff>
      <xdr:row>18</xdr:row>
      <xdr:rowOff>96051</xdr:rowOff>
    </xdr:to>
    <xdr:sp macro="" textlink="">
      <xdr:nvSpPr>
        <xdr:cNvPr id="2" name="TextBox 1">
          <a:extLst>
            <a:ext uri="{FF2B5EF4-FFF2-40B4-BE49-F238E27FC236}">
              <a16:creationId xmlns:a16="http://schemas.microsoft.com/office/drawing/2014/main" id="{A864B10D-A75E-4F47-82F7-E58F0AF41E42}"/>
            </a:ext>
          </a:extLst>
        </xdr:cNvPr>
        <xdr:cNvSpPr txBox="1"/>
      </xdr:nvSpPr>
      <xdr:spPr>
        <a:xfrm>
          <a:off x="2216727" y="3290455"/>
          <a:ext cx="767458" cy="2345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Truck</a:t>
          </a:r>
        </a:p>
      </xdr:txBody>
    </xdr:sp>
    <xdr:clientData/>
  </xdr:twoCellAnchor>
  <xdr:twoCellAnchor>
    <xdr:from>
      <xdr:col>4</xdr:col>
      <xdr:colOff>432956</xdr:colOff>
      <xdr:row>17</xdr:row>
      <xdr:rowOff>60614</xdr:rowOff>
    </xdr:from>
    <xdr:to>
      <xdr:col>6</xdr:col>
      <xdr:colOff>7627</xdr:colOff>
      <xdr:row>18</xdr:row>
      <xdr:rowOff>94770</xdr:rowOff>
    </xdr:to>
    <xdr:sp macro="" textlink="">
      <xdr:nvSpPr>
        <xdr:cNvPr id="5" name="TextBox 4">
          <a:extLst>
            <a:ext uri="{FF2B5EF4-FFF2-40B4-BE49-F238E27FC236}">
              <a16:creationId xmlns:a16="http://schemas.microsoft.com/office/drawing/2014/main" id="{A2EE29BB-D933-4587-B6DF-25C7BB2AE6B4}"/>
            </a:ext>
          </a:extLst>
        </xdr:cNvPr>
        <xdr:cNvSpPr txBox="1"/>
      </xdr:nvSpPr>
      <xdr:spPr>
        <a:xfrm>
          <a:off x="3039342" y="3299114"/>
          <a:ext cx="786944" cy="224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Rail</a:t>
          </a:r>
        </a:p>
      </xdr:txBody>
    </xdr:sp>
    <xdr:clientData/>
  </xdr:twoCellAnchor>
  <xdr:twoCellAnchor>
    <xdr:from>
      <xdr:col>5</xdr:col>
      <xdr:colOff>536864</xdr:colOff>
      <xdr:row>17</xdr:row>
      <xdr:rowOff>61471</xdr:rowOff>
    </xdr:from>
    <xdr:to>
      <xdr:col>7</xdr:col>
      <xdr:colOff>112700</xdr:colOff>
      <xdr:row>18</xdr:row>
      <xdr:rowOff>112698</xdr:rowOff>
    </xdr:to>
    <xdr:sp macro="" textlink="">
      <xdr:nvSpPr>
        <xdr:cNvPr id="6" name="TextBox 5">
          <a:extLst>
            <a:ext uri="{FF2B5EF4-FFF2-40B4-BE49-F238E27FC236}">
              <a16:creationId xmlns:a16="http://schemas.microsoft.com/office/drawing/2014/main" id="{A222DE65-3718-4B65-9BA6-57B19CCCC77B}"/>
            </a:ext>
          </a:extLst>
        </xdr:cNvPr>
        <xdr:cNvSpPr txBox="1"/>
      </xdr:nvSpPr>
      <xdr:spPr>
        <a:xfrm>
          <a:off x="3749387" y="3299971"/>
          <a:ext cx="788108" cy="241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Vessel</a:t>
          </a:r>
        </a:p>
      </xdr:txBody>
    </xdr:sp>
    <xdr:clientData/>
  </xdr:twoCellAnchor>
  <xdr:twoCellAnchor>
    <xdr:from>
      <xdr:col>7</xdr:col>
      <xdr:colOff>95251</xdr:colOff>
      <xdr:row>17</xdr:row>
      <xdr:rowOff>57630</xdr:rowOff>
    </xdr:from>
    <xdr:to>
      <xdr:col>8</xdr:col>
      <xdr:colOff>339380</xdr:colOff>
      <xdr:row>18</xdr:row>
      <xdr:rowOff>111418</xdr:rowOff>
    </xdr:to>
    <xdr:sp macro="" textlink="">
      <xdr:nvSpPr>
        <xdr:cNvPr id="7" name="TextBox 6">
          <a:extLst>
            <a:ext uri="{FF2B5EF4-FFF2-40B4-BE49-F238E27FC236}">
              <a16:creationId xmlns:a16="http://schemas.microsoft.com/office/drawing/2014/main" id="{C2004A13-93AF-4E08-847A-79AF9AA0C59D}"/>
            </a:ext>
          </a:extLst>
        </xdr:cNvPr>
        <xdr:cNvSpPr txBox="1"/>
      </xdr:nvSpPr>
      <xdr:spPr>
        <a:xfrm>
          <a:off x="4520046" y="3296130"/>
          <a:ext cx="850266" cy="244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Pipeline</a:t>
          </a:r>
        </a:p>
      </xdr:txBody>
    </xdr:sp>
    <xdr:clientData/>
  </xdr:twoCellAnchor>
  <xdr:twoCellAnchor>
    <xdr:from>
      <xdr:col>8</xdr:col>
      <xdr:colOff>406977</xdr:colOff>
      <xdr:row>17</xdr:row>
      <xdr:rowOff>33297</xdr:rowOff>
    </xdr:from>
    <xdr:to>
      <xdr:col>10</xdr:col>
      <xdr:colOff>86590</xdr:colOff>
      <xdr:row>18</xdr:row>
      <xdr:rowOff>58693</xdr:rowOff>
    </xdr:to>
    <xdr:sp macro="" textlink="">
      <xdr:nvSpPr>
        <xdr:cNvPr id="8" name="TextBox 7">
          <a:extLst>
            <a:ext uri="{FF2B5EF4-FFF2-40B4-BE49-F238E27FC236}">
              <a16:creationId xmlns:a16="http://schemas.microsoft.com/office/drawing/2014/main" id="{124AF65F-CE42-43C7-B2DF-EEC4DBD8E04F}"/>
            </a:ext>
          </a:extLst>
        </xdr:cNvPr>
        <xdr:cNvSpPr txBox="1"/>
      </xdr:nvSpPr>
      <xdr:spPr>
        <a:xfrm>
          <a:off x="5437909" y="3271797"/>
          <a:ext cx="891886" cy="2158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Air</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0.13513</cdr:x>
      <cdr:y>0.93318</cdr:y>
    </cdr:from>
    <cdr:to>
      <cdr:x>0.24652</cdr:x>
      <cdr:y>0.99121</cdr:y>
    </cdr:to>
    <cdr:sp macro="" textlink="">
      <cdr:nvSpPr>
        <cdr:cNvPr id="2" name="TextBox 1">
          <a:extLst xmlns:a="http://schemas.openxmlformats.org/drawingml/2006/main">
            <a:ext uri="{FF2B5EF4-FFF2-40B4-BE49-F238E27FC236}">
              <a16:creationId xmlns:a16="http://schemas.microsoft.com/office/drawing/2014/main" id="{01CE38FF-1CA8-465D-BF96-4B21BE7A96D0}"/>
            </a:ext>
          </a:extLst>
        </cdr:cNvPr>
        <cdr:cNvSpPr txBox="1"/>
      </cdr:nvSpPr>
      <cdr:spPr>
        <a:xfrm xmlns:a="http://schemas.openxmlformats.org/drawingml/2006/main">
          <a:off x="792386" y="3398009"/>
          <a:ext cx="653143" cy="211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0.13185</cdr:x>
      <cdr:y>0.92966</cdr:y>
    </cdr:from>
    <cdr:to>
      <cdr:x>0.25416</cdr:x>
      <cdr:y>0.98769</cdr:y>
    </cdr:to>
    <cdr:sp macro="" textlink="">
      <cdr:nvSpPr>
        <cdr:cNvPr id="3" name="TextBox 2">
          <a:extLst xmlns:a="http://schemas.openxmlformats.org/drawingml/2006/main">
            <a:ext uri="{FF2B5EF4-FFF2-40B4-BE49-F238E27FC236}">
              <a16:creationId xmlns:a16="http://schemas.microsoft.com/office/drawing/2014/main" id="{1A282DAA-0B7A-461C-9A2A-A513ED8CDAD3}"/>
            </a:ext>
          </a:extLst>
        </cdr:cNvPr>
        <cdr:cNvSpPr txBox="1"/>
      </cdr:nvSpPr>
      <cdr:spPr>
        <a:xfrm xmlns:a="http://schemas.openxmlformats.org/drawingml/2006/main">
          <a:off x="773176" y="3385202"/>
          <a:ext cx="717176" cy="211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198120</xdr:colOff>
      <xdr:row>10</xdr:row>
      <xdr:rowOff>15239</xdr:rowOff>
    </xdr:from>
    <xdr:to>
      <xdr:col>10</xdr:col>
      <xdr:colOff>324971</xdr:colOff>
      <xdr:row>30</xdr:row>
      <xdr:rowOff>100851</xdr:rowOff>
    </xdr:to>
    <xdr:graphicFrame macro="">
      <xdr:nvGraphicFramePr>
        <xdr:cNvPr id="5" name="Chart 4">
          <a:extLst>
            <a:ext uri="{FF2B5EF4-FFF2-40B4-BE49-F238E27FC236}">
              <a16:creationId xmlns:a16="http://schemas.microsoft.com/office/drawing/2014/main" id="{DD0312B4-5BBC-4795-86EC-37DCF8772E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15239</xdr:colOff>
      <xdr:row>10</xdr:row>
      <xdr:rowOff>68580</xdr:rowOff>
    </xdr:from>
    <xdr:to>
      <xdr:col>7</xdr:col>
      <xdr:colOff>200024</xdr:colOff>
      <xdr:row>26</xdr:row>
      <xdr:rowOff>7620</xdr:rowOff>
    </xdr:to>
    <xdr:graphicFrame macro="">
      <xdr:nvGraphicFramePr>
        <xdr:cNvPr id="4" name="Chart 3">
          <a:extLst>
            <a:ext uri="{FF2B5EF4-FFF2-40B4-BE49-F238E27FC236}">
              <a16:creationId xmlns:a16="http://schemas.microsoft.com/office/drawing/2014/main" id="{595ADAE7-7266-43D2-B32C-2CB5961991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137160</xdr:rowOff>
    </xdr:from>
    <xdr:to>
      <xdr:col>8</xdr:col>
      <xdr:colOff>200025</xdr:colOff>
      <xdr:row>25</xdr:row>
      <xdr:rowOff>76200</xdr:rowOff>
    </xdr:to>
    <xdr:graphicFrame macro="">
      <xdr:nvGraphicFramePr>
        <xdr:cNvPr id="2" name="Chart 1">
          <a:extLst>
            <a:ext uri="{FF2B5EF4-FFF2-40B4-BE49-F238E27FC236}">
              <a16:creationId xmlns:a16="http://schemas.microsoft.com/office/drawing/2014/main" id="{B6CA41F2-2387-46F0-B8C6-1D6B5D1EC6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9</xdr:row>
      <xdr:rowOff>91440</xdr:rowOff>
    </xdr:from>
    <xdr:to>
      <xdr:col>8</xdr:col>
      <xdr:colOff>561974</xdr:colOff>
      <xdr:row>25</xdr:row>
      <xdr:rowOff>30480</xdr:rowOff>
    </xdr:to>
    <xdr:graphicFrame macro="">
      <xdr:nvGraphicFramePr>
        <xdr:cNvPr id="4" name="Chart 3">
          <a:extLst>
            <a:ext uri="{FF2B5EF4-FFF2-40B4-BE49-F238E27FC236}">
              <a16:creationId xmlns:a16="http://schemas.microsoft.com/office/drawing/2014/main" id="{89E33008-09BA-4786-9F96-606B17E28F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abSelected="1" zoomScale="110" zoomScaleNormal="110" workbookViewId="0">
      <selection activeCell="A22" sqref="A22"/>
    </sheetView>
  </sheetViews>
  <sheetFormatPr defaultRowHeight="15" x14ac:dyDescent="0.25"/>
  <cols>
    <col min="2" max="2" width="11.85546875" bestFit="1" customWidth="1"/>
  </cols>
  <sheetData>
    <row r="1" spans="1:2" x14ac:dyDescent="0.25">
      <c r="A1" s="69" t="s">
        <v>50</v>
      </c>
    </row>
    <row r="2" spans="1:2" x14ac:dyDescent="0.25">
      <c r="A2" s="2" t="s">
        <v>56</v>
      </c>
    </row>
    <row r="3" spans="1:2" x14ac:dyDescent="0.25">
      <c r="A3" s="72" t="s">
        <v>12</v>
      </c>
      <c r="B3" s="71" t="s">
        <v>55</v>
      </c>
    </row>
    <row r="4" spans="1:2" x14ac:dyDescent="0.25">
      <c r="A4" s="73" t="s">
        <v>18</v>
      </c>
      <c r="B4" s="74">
        <f>'Table 2'!D12/1000</f>
        <v>65.735764824</v>
      </c>
    </row>
    <row r="5" spans="1:2" x14ac:dyDescent="0.25">
      <c r="A5" s="73" t="s">
        <v>19</v>
      </c>
      <c r="B5" s="74">
        <f>'Table 2'!D15/1000</f>
        <v>14.700122531000002</v>
      </c>
    </row>
    <row r="6" spans="1:2" x14ac:dyDescent="0.25">
      <c r="A6" s="73" t="s">
        <v>21</v>
      </c>
      <c r="B6" s="74">
        <f>'Table 2'!D21/1000</f>
        <v>7.7619228370000002</v>
      </c>
    </row>
    <row r="7" spans="1:2" x14ac:dyDescent="0.25">
      <c r="A7" s="73" t="s">
        <v>20</v>
      </c>
      <c r="B7" s="74">
        <f>'Table 2'!D18/1000</f>
        <v>5.7607522400000004</v>
      </c>
    </row>
    <row r="8" spans="1:2" x14ac:dyDescent="0.25">
      <c r="A8" s="73" t="s">
        <v>22</v>
      </c>
      <c r="B8" s="74">
        <f>'Table 2'!D24/1000</f>
        <v>3.7944247299999998</v>
      </c>
    </row>
    <row r="9" spans="1:2" x14ac:dyDescent="0.25">
      <c r="B9" s="70"/>
    </row>
    <row r="22" spans="1:1" x14ac:dyDescent="0.25">
      <c r="A22" s="3" t="s">
        <v>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K18"/>
  <sheetViews>
    <sheetView zoomScaleNormal="100" zoomScaleSheetLayoutView="100" workbookViewId="0">
      <selection activeCell="M24" sqref="M24"/>
    </sheetView>
  </sheetViews>
  <sheetFormatPr defaultColWidth="9.28515625" defaultRowHeight="12.75" x14ac:dyDescent="0.2"/>
  <cols>
    <col min="1" max="1" width="14.28515625" style="43" customWidth="1"/>
    <col min="2" max="6" width="13.85546875" style="43" customWidth="1"/>
    <col min="7" max="16384" width="9.28515625" style="43"/>
  </cols>
  <sheetData>
    <row r="1" spans="1:11" ht="18.600000000000001" customHeight="1" x14ac:dyDescent="0.2">
      <c r="A1" s="75" t="s">
        <v>29</v>
      </c>
      <c r="B1" s="75"/>
      <c r="C1" s="75"/>
      <c r="D1" s="75"/>
      <c r="E1" s="75"/>
      <c r="F1" s="75"/>
    </row>
    <row r="2" spans="1:11" x14ac:dyDescent="0.2">
      <c r="A2" s="76" t="s">
        <v>2</v>
      </c>
      <c r="B2" s="76"/>
      <c r="C2" s="76"/>
      <c r="D2" s="76"/>
      <c r="E2" s="76"/>
      <c r="F2" s="76"/>
    </row>
    <row r="3" spans="1:11" ht="37.5" customHeight="1" x14ac:dyDescent="0.25">
      <c r="A3" s="44" t="s">
        <v>30</v>
      </c>
      <c r="B3" s="44">
        <v>2016</v>
      </c>
      <c r="C3" s="44">
        <v>2017</v>
      </c>
      <c r="D3" s="44">
        <v>2018</v>
      </c>
      <c r="E3" s="45" t="s">
        <v>31</v>
      </c>
      <c r="F3" s="45" t="s">
        <v>32</v>
      </c>
      <c r="H3" s="46"/>
      <c r="I3" s="47"/>
    </row>
    <row r="4" spans="1:11" s="52" customFormat="1" ht="12.75" customHeight="1" x14ac:dyDescent="0.25">
      <c r="A4" s="48" t="s">
        <v>33</v>
      </c>
      <c r="B4" s="49">
        <v>82429.67124299999</v>
      </c>
      <c r="C4" s="49">
        <v>87960.384374999965</v>
      </c>
      <c r="D4" s="50">
        <v>93965.981298999948</v>
      </c>
      <c r="E4" s="51">
        <f>((C4/B4)-1)*100</f>
        <v>6.7096144490199627</v>
      </c>
      <c r="F4" s="51">
        <f>((D4/C4)-1)*100</f>
        <v>6.8276155983998832</v>
      </c>
      <c r="H4" s="53"/>
      <c r="I4" s="53"/>
    </row>
    <row r="5" spans="1:11" s="54" customFormat="1" ht="12.75" customHeight="1" x14ac:dyDescent="0.25">
      <c r="A5" s="48" t="s">
        <v>34</v>
      </c>
      <c r="B5" s="49">
        <v>84037.738682000054</v>
      </c>
      <c r="C5" s="49">
        <v>86474.172442000025</v>
      </c>
      <c r="D5" s="50">
        <v>96648</v>
      </c>
      <c r="E5" s="51">
        <f t="shared" ref="E5:F16" si="0">((C5/B5)-1)*100</f>
        <v>2.899213851076432</v>
      </c>
      <c r="F5" s="51">
        <f t="shared" si="0"/>
        <v>11.765163251286115</v>
      </c>
      <c r="H5" s="53"/>
      <c r="I5" s="53"/>
    </row>
    <row r="6" spans="1:11" s="52" customFormat="1" ht="12.75" customHeight="1" x14ac:dyDescent="0.25">
      <c r="A6" s="48" t="s">
        <v>35</v>
      </c>
      <c r="B6" s="49">
        <v>90461.534520000045</v>
      </c>
      <c r="C6" s="49">
        <v>100288.93378100001</v>
      </c>
      <c r="D6" s="50">
        <v>105767</v>
      </c>
      <c r="E6" s="51">
        <f t="shared" si="0"/>
        <v>10.863622105401326</v>
      </c>
      <c r="F6" s="51">
        <f t="shared" si="0"/>
        <v>5.4622838357843095</v>
      </c>
      <c r="H6" s="53"/>
      <c r="I6" s="53"/>
    </row>
    <row r="7" spans="1:11" s="54" customFormat="1" ht="12.75" customHeight="1" x14ac:dyDescent="0.25">
      <c r="A7" s="55" t="s">
        <v>36</v>
      </c>
      <c r="B7" s="56">
        <v>90380.196733999925</v>
      </c>
      <c r="C7" s="56">
        <v>91067.617386000056</v>
      </c>
      <c r="D7" s="56">
        <v>102699.718587</v>
      </c>
      <c r="E7" s="57">
        <f t="shared" si="0"/>
        <v>0.76058769159719208</v>
      </c>
      <c r="F7" s="51">
        <f t="shared" si="0"/>
        <v>12.773037809582743</v>
      </c>
      <c r="H7" s="53"/>
      <c r="I7" s="53"/>
    </row>
    <row r="8" spans="1:11" s="54" customFormat="1" ht="12.75" customHeight="1" x14ac:dyDescent="0.25">
      <c r="A8" s="48" t="s">
        <v>37</v>
      </c>
      <c r="B8" s="49">
        <v>89840.16427400001</v>
      </c>
      <c r="C8" s="49">
        <v>98246.033725000176</v>
      </c>
      <c r="D8" s="49"/>
      <c r="E8" s="51">
        <f t="shared" si="0"/>
        <v>9.3564715947796362</v>
      </c>
      <c r="F8" s="57"/>
      <c r="H8" s="53"/>
      <c r="I8" s="53"/>
    </row>
    <row r="9" spans="1:11" s="52" customFormat="1" ht="12.75" customHeight="1" x14ac:dyDescent="0.25">
      <c r="A9" s="48" t="s">
        <v>38</v>
      </c>
      <c r="B9" s="49">
        <v>92671.056256999975</v>
      </c>
      <c r="C9" s="49">
        <v>99764.164609999978</v>
      </c>
      <c r="D9" s="49"/>
      <c r="E9" s="51">
        <f t="shared" si="0"/>
        <v>7.6540709035721299</v>
      </c>
      <c r="F9" s="57"/>
      <c r="H9" s="53"/>
      <c r="I9" s="53"/>
    </row>
    <row r="10" spans="1:11" s="52" customFormat="1" ht="12.75" customHeight="1" x14ac:dyDescent="0.25">
      <c r="A10" s="48" t="s">
        <v>39</v>
      </c>
      <c r="B10" s="49">
        <v>83725.477045999942</v>
      </c>
      <c r="C10" s="49">
        <v>89174.993506000043</v>
      </c>
      <c r="D10" s="49"/>
      <c r="E10" s="51">
        <f t="shared" si="0"/>
        <v>6.5087911735708159</v>
      </c>
      <c r="F10" s="57"/>
      <c r="H10" s="53"/>
      <c r="I10" s="53"/>
    </row>
    <row r="11" spans="1:11" s="52" customFormat="1" ht="12.75" customHeight="1" x14ac:dyDescent="0.25">
      <c r="A11" s="48" t="s">
        <v>40</v>
      </c>
      <c r="B11" s="49">
        <v>93126.240202000001</v>
      </c>
      <c r="C11" s="49">
        <v>97439.343152000001</v>
      </c>
      <c r="D11" s="49"/>
      <c r="E11" s="51">
        <f t="shared" si="0"/>
        <v>4.6314582663752546</v>
      </c>
      <c r="F11" s="57"/>
      <c r="H11" s="53"/>
      <c r="I11" s="53"/>
      <c r="J11" s="43"/>
      <c r="K11" s="43"/>
    </row>
    <row r="12" spans="1:11" s="52" customFormat="1" ht="12.75" customHeight="1" x14ac:dyDescent="0.25">
      <c r="A12" s="48" t="s">
        <v>41</v>
      </c>
      <c r="B12" s="49">
        <v>91126.004128000059</v>
      </c>
      <c r="C12" s="49">
        <v>94378.991538999922</v>
      </c>
      <c r="D12" s="49"/>
      <c r="E12" s="51">
        <f t="shared" si="0"/>
        <v>3.5697685223095688</v>
      </c>
      <c r="F12" s="57"/>
      <c r="H12" s="53"/>
      <c r="I12" s="53"/>
      <c r="J12" s="43"/>
      <c r="K12" s="43"/>
    </row>
    <row r="13" spans="1:11" s="52" customFormat="1" ht="12.75" customHeight="1" x14ac:dyDescent="0.25">
      <c r="A13" s="48" t="s">
        <v>42</v>
      </c>
      <c r="B13" s="49">
        <v>93164.740952999942</v>
      </c>
      <c r="C13" s="58">
        <v>100561.43617599983</v>
      </c>
      <c r="D13" s="58"/>
      <c r="E13" s="51">
        <f t="shared" si="0"/>
        <v>7.9393718560666571</v>
      </c>
      <c r="F13" s="57"/>
      <c r="H13" s="53"/>
      <c r="I13" s="53"/>
      <c r="J13" s="43"/>
      <c r="K13" s="43"/>
    </row>
    <row r="14" spans="1:11" s="52" customFormat="1" ht="12.75" customHeight="1" x14ac:dyDescent="0.25">
      <c r="A14" s="48" t="s">
        <v>43</v>
      </c>
      <c r="B14" s="49">
        <v>91089.170344999919</v>
      </c>
      <c r="C14" s="49">
        <v>100612.60677400003</v>
      </c>
      <c r="D14" s="49"/>
      <c r="E14" s="51">
        <f t="shared" si="0"/>
        <v>10.455069897914449</v>
      </c>
      <c r="F14" s="57"/>
      <c r="H14" s="53"/>
      <c r="I14" s="53"/>
      <c r="J14" s="43"/>
      <c r="K14" s="43"/>
    </row>
    <row r="15" spans="1:11" s="52" customFormat="1" ht="12.75" customHeight="1" x14ac:dyDescent="0.25">
      <c r="A15" s="48" t="s">
        <v>44</v>
      </c>
      <c r="B15" s="49">
        <v>87085.563341000015</v>
      </c>
      <c r="C15" s="49">
        <v>93512.090967000026</v>
      </c>
      <c r="D15" s="49"/>
      <c r="E15" s="51">
        <f t="shared" si="0"/>
        <v>7.3795556685276598</v>
      </c>
      <c r="F15" s="57"/>
      <c r="H15" s="53"/>
      <c r="I15" s="53"/>
      <c r="J15" s="43"/>
      <c r="K15" s="43"/>
    </row>
    <row r="16" spans="1:11" s="54" customFormat="1" ht="12.75" customHeight="1" x14ac:dyDescent="0.25">
      <c r="A16" s="55" t="s">
        <v>45</v>
      </c>
      <c r="B16" s="56">
        <v>1069137.5577250016</v>
      </c>
      <c r="C16" s="56">
        <v>1139480.7684329988</v>
      </c>
      <c r="D16" s="56"/>
      <c r="E16" s="57">
        <f t="shared" si="0"/>
        <v>6.5794350034507509</v>
      </c>
      <c r="F16" s="57"/>
      <c r="H16" s="53"/>
      <c r="I16" s="53"/>
      <c r="J16" s="43"/>
      <c r="K16" s="43"/>
    </row>
    <row r="17" spans="1:9" ht="17.100000000000001" customHeight="1" x14ac:dyDescent="0.2">
      <c r="A17" s="77" t="s">
        <v>23</v>
      </c>
      <c r="B17" s="77"/>
      <c r="C17" s="77"/>
      <c r="D17" s="77"/>
      <c r="E17" s="77"/>
      <c r="F17" s="77"/>
      <c r="H17" s="59"/>
      <c r="I17" s="59"/>
    </row>
    <row r="18" spans="1:9" ht="25.5" customHeight="1" x14ac:dyDescent="0.2">
      <c r="A18" s="78" t="s">
        <v>46</v>
      </c>
      <c r="B18" s="78"/>
      <c r="C18" s="78"/>
      <c r="D18" s="78"/>
      <c r="E18" s="78"/>
      <c r="F18" s="78"/>
      <c r="H18" s="59"/>
      <c r="I18" s="59"/>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26"/>
  <sheetViews>
    <sheetView zoomScaleNormal="100" workbookViewId="0">
      <selection activeCell="K8" sqref="K8"/>
    </sheetView>
  </sheetViews>
  <sheetFormatPr defaultColWidth="8.85546875" defaultRowHeight="12.75" x14ac:dyDescent="0.2"/>
  <cols>
    <col min="1" max="1" width="7.85546875" style="9" customWidth="1"/>
    <col min="2" max="2" width="7.28515625" style="9" customWidth="1"/>
    <col min="3" max="4" width="11" style="21" customWidth="1"/>
    <col min="5" max="5" width="17.7109375" style="21" customWidth="1"/>
    <col min="6" max="6" width="10.28515625" style="8" customWidth="1"/>
    <col min="7" max="16384" width="8.85546875" style="9"/>
  </cols>
  <sheetData>
    <row r="1" spans="1:15" ht="26.65" customHeight="1" x14ac:dyDescent="0.2">
      <c r="A1" s="85" t="s">
        <v>47</v>
      </c>
      <c r="B1" s="85"/>
      <c r="C1" s="85"/>
      <c r="D1" s="85"/>
      <c r="E1" s="85"/>
    </row>
    <row r="2" spans="1:15" s="10" customFormat="1" x14ac:dyDescent="0.2">
      <c r="A2" s="86" t="s">
        <v>2</v>
      </c>
      <c r="B2" s="86"/>
      <c r="C2" s="86"/>
      <c r="D2" s="86"/>
      <c r="E2" s="86"/>
    </row>
    <row r="3" spans="1:15" ht="25.5" x14ac:dyDescent="0.2">
      <c r="A3" s="11" t="s">
        <v>12</v>
      </c>
      <c r="B3" s="12"/>
      <c r="C3" s="13" t="s">
        <v>26</v>
      </c>
      <c r="D3" s="13" t="s">
        <v>27</v>
      </c>
      <c r="E3" s="11" t="s">
        <v>28</v>
      </c>
      <c r="F3" s="9"/>
    </row>
    <row r="4" spans="1:15" x14ac:dyDescent="0.2">
      <c r="A4" s="87" t="s">
        <v>13</v>
      </c>
      <c r="B4" s="14" t="s">
        <v>14</v>
      </c>
      <c r="C4" s="15">
        <v>49491.256536999972</v>
      </c>
      <c r="D4" s="15">
        <v>54568.300416999999</v>
      </c>
      <c r="E4" s="16">
        <v>10.258466313548469</v>
      </c>
      <c r="F4" s="9"/>
    </row>
    <row r="5" spans="1:15" ht="25.5" x14ac:dyDescent="0.2">
      <c r="A5" s="87"/>
      <c r="B5" s="14" t="s">
        <v>15</v>
      </c>
      <c r="C5" s="15">
        <v>41576.36084899999</v>
      </c>
      <c r="D5" s="15">
        <v>48131.41816999999</v>
      </c>
      <c r="E5" s="16">
        <v>15.766308515570005</v>
      </c>
      <c r="F5" s="9"/>
    </row>
    <row r="6" spans="1:15" x14ac:dyDescent="0.2">
      <c r="A6" s="88"/>
      <c r="B6" s="60" t="s">
        <v>16</v>
      </c>
      <c r="C6" s="61">
        <v>91067.617385999969</v>
      </c>
      <c r="D6" s="61">
        <v>102699.718587</v>
      </c>
      <c r="E6" s="62">
        <v>12.773037809582821</v>
      </c>
      <c r="F6" s="9"/>
      <c r="G6" s="17"/>
    </row>
    <row r="7" spans="1:15" x14ac:dyDescent="0.2">
      <c r="A7" s="79" t="s">
        <v>17</v>
      </c>
      <c r="B7" s="18" t="s">
        <v>14</v>
      </c>
      <c r="C7" s="19">
        <v>43367.097865999989</v>
      </c>
      <c r="D7" s="19">
        <v>47552.477060999998</v>
      </c>
      <c r="E7" s="16">
        <v>9.6510474552214767</v>
      </c>
      <c r="F7" s="9"/>
    </row>
    <row r="8" spans="1:15" ht="25.5" x14ac:dyDescent="0.2">
      <c r="A8" s="80"/>
      <c r="B8" s="14" t="s">
        <v>15</v>
      </c>
      <c r="C8" s="15">
        <v>33987.609473999997</v>
      </c>
      <c r="D8" s="15">
        <v>38644.162533999988</v>
      </c>
      <c r="E8" s="16">
        <v>13.700737215902731</v>
      </c>
      <c r="F8" s="9"/>
    </row>
    <row r="9" spans="1:15" x14ac:dyDescent="0.2">
      <c r="A9" s="81"/>
      <c r="B9" s="60" t="s">
        <v>16</v>
      </c>
      <c r="C9" s="61">
        <v>77354.707339999994</v>
      </c>
      <c r="D9" s="61">
        <v>86196.639594999986</v>
      </c>
      <c r="E9" s="62">
        <v>11.430373869991813</v>
      </c>
      <c r="F9" s="9"/>
    </row>
    <row r="10" spans="1:15" x14ac:dyDescent="0.2">
      <c r="A10" s="79" t="s">
        <v>18</v>
      </c>
      <c r="B10" s="18" t="s">
        <v>14</v>
      </c>
      <c r="C10" s="19">
        <v>29439.081106000005</v>
      </c>
      <c r="D10" s="19">
        <v>33852.318406000006</v>
      </c>
      <c r="E10" s="16">
        <v>14.991083736987074</v>
      </c>
      <c r="F10" s="9"/>
    </row>
    <row r="11" spans="1:15" ht="25.5" x14ac:dyDescent="0.2">
      <c r="A11" s="80"/>
      <c r="B11" s="14" t="s">
        <v>15</v>
      </c>
      <c r="C11" s="15">
        <v>27579.034518</v>
      </c>
      <c r="D11" s="15">
        <v>31883.446417999992</v>
      </c>
      <c r="E11" s="16">
        <v>15.607551080842372</v>
      </c>
      <c r="F11" s="9"/>
    </row>
    <row r="12" spans="1:15" ht="14.25" x14ac:dyDescent="0.2">
      <c r="A12" s="81"/>
      <c r="B12" s="60" t="s">
        <v>16</v>
      </c>
      <c r="C12" s="61">
        <v>57018.115624000005</v>
      </c>
      <c r="D12" s="61">
        <v>65735.764823999998</v>
      </c>
      <c r="E12" s="62">
        <v>15.28926220131094</v>
      </c>
      <c r="F12" s="9"/>
      <c r="L12" s="5"/>
      <c r="O12" s="5"/>
    </row>
    <row r="13" spans="1:15" x14ac:dyDescent="0.2">
      <c r="A13" s="79" t="s">
        <v>19</v>
      </c>
      <c r="B13" s="18" t="s">
        <v>14</v>
      </c>
      <c r="C13" s="19">
        <v>9763.1572549999983</v>
      </c>
      <c r="D13" s="19">
        <v>9179.4139890000006</v>
      </c>
      <c r="E13" s="16">
        <v>-5.979041930324823</v>
      </c>
      <c r="F13" s="9"/>
    </row>
    <row r="14" spans="1:15" ht="25.5" x14ac:dyDescent="0.2">
      <c r="A14" s="80"/>
      <c r="B14" s="14" t="s">
        <v>15</v>
      </c>
      <c r="C14" s="15">
        <v>5157.0039570000008</v>
      </c>
      <c r="D14" s="15">
        <v>5520.7085420000003</v>
      </c>
      <c r="E14" s="16">
        <v>7.0526334288791004</v>
      </c>
      <c r="F14" s="9"/>
    </row>
    <row r="15" spans="1:15" ht="14.25" x14ac:dyDescent="0.2">
      <c r="A15" s="81"/>
      <c r="B15" s="60" t="s">
        <v>16</v>
      </c>
      <c r="C15" s="61">
        <v>14920.161211999999</v>
      </c>
      <c r="D15" s="61">
        <v>14700.122531000001</v>
      </c>
      <c r="E15" s="62">
        <v>-1.4747741520582707</v>
      </c>
      <c r="F15" s="9"/>
      <c r="L15" s="5"/>
    </row>
    <row r="16" spans="1:15" x14ac:dyDescent="0.2">
      <c r="A16" s="79" t="s">
        <v>20</v>
      </c>
      <c r="B16" s="18" t="s">
        <v>14</v>
      </c>
      <c r="C16" s="19">
        <v>4164.8595049999994</v>
      </c>
      <c r="D16" s="19">
        <v>4520.7446660000005</v>
      </c>
      <c r="E16" s="16">
        <v>8.5449499694468081</v>
      </c>
      <c r="F16" s="9"/>
    </row>
    <row r="17" spans="1:6" ht="25.5" x14ac:dyDescent="0.2">
      <c r="A17" s="80"/>
      <c r="B17" s="14" t="s">
        <v>15</v>
      </c>
      <c r="C17" s="15">
        <v>1251.570999</v>
      </c>
      <c r="D17" s="15">
        <v>1240.007574</v>
      </c>
      <c r="E17" s="16">
        <v>-0.92391282709803346</v>
      </c>
      <c r="F17" s="9"/>
    </row>
    <row r="18" spans="1:6" x14ac:dyDescent="0.2">
      <c r="A18" s="81"/>
      <c r="B18" s="60" t="s">
        <v>16</v>
      </c>
      <c r="C18" s="61">
        <v>5416.4305039999999</v>
      </c>
      <c r="D18" s="61">
        <v>5760.7522400000007</v>
      </c>
      <c r="E18" s="62">
        <v>6.3569861322086672</v>
      </c>
      <c r="F18" s="9"/>
    </row>
    <row r="19" spans="1:6" x14ac:dyDescent="0.2">
      <c r="A19" s="79" t="s">
        <v>21</v>
      </c>
      <c r="B19" s="18" t="s">
        <v>14</v>
      </c>
      <c r="C19" s="19">
        <v>3208.7375630000006</v>
      </c>
      <c r="D19" s="19">
        <v>3699.6029790000002</v>
      </c>
      <c r="E19" s="16">
        <v>15.297773855368426</v>
      </c>
      <c r="F19" s="9"/>
    </row>
    <row r="20" spans="1:6" ht="25.5" x14ac:dyDescent="0.2">
      <c r="A20" s="80"/>
      <c r="B20" s="14" t="s">
        <v>15</v>
      </c>
      <c r="C20" s="15">
        <v>2527.3865450000003</v>
      </c>
      <c r="D20" s="15">
        <v>4062.3198580000003</v>
      </c>
      <c r="E20" s="16">
        <v>60.732036262383438</v>
      </c>
      <c r="F20" s="9"/>
    </row>
    <row r="21" spans="1:6" x14ac:dyDescent="0.2">
      <c r="A21" s="81"/>
      <c r="B21" s="60" t="s">
        <v>16</v>
      </c>
      <c r="C21" s="61">
        <v>5736.1241080000009</v>
      </c>
      <c r="D21" s="61">
        <v>7761.9228370000001</v>
      </c>
      <c r="E21" s="62">
        <v>35.316507991427159</v>
      </c>
      <c r="F21" s="9"/>
    </row>
    <row r="22" spans="1:6" x14ac:dyDescent="0.2">
      <c r="A22" s="81" t="s">
        <v>22</v>
      </c>
      <c r="B22" s="18" t="s">
        <v>14</v>
      </c>
      <c r="C22" s="19">
        <v>1394.855313</v>
      </c>
      <c r="D22" s="19">
        <v>1610.584971</v>
      </c>
      <c r="E22" s="16">
        <v>15.466095729743978</v>
      </c>
      <c r="F22" s="9"/>
    </row>
    <row r="23" spans="1:6" ht="25.5" x14ac:dyDescent="0.2">
      <c r="A23" s="82"/>
      <c r="B23" s="14" t="s">
        <v>15</v>
      </c>
      <c r="C23" s="15">
        <v>1927.0498819999998</v>
      </c>
      <c r="D23" s="15">
        <v>2183.8397589999995</v>
      </c>
      <c r="E23" s="16">
        <v>13.325543848065269</v>
      </c>
      <c r="F23" s="9"/>
    </row>
    <row r="24" spans="1:6" x14ac:dyDescent="0.2">
      <c r="A24" s="79"/>
      <c r="B24" s="63" t="s">
        <v>16</v>
      </c>
      <c r="C24" s="64">
        <v>3321.9051949999998</v>
      </c>
      <c r="D24" s="64">
        <v>3794.4247299999997</v>
      </c>
      <c r="E24" s="65">
        <v>14.224353413553695</v>
      </c>
      <c r="F24" s="9"/>
    </row>
    <row r="25" spans="1:6" ht="36" customHeight="1" x14ac:dyDescent="0.2">
      <c r="A25" s="83" t="s">
        <v>23</v>
      </c>
      <c r="B25" s="83"/>
      <c r="C25" s="83"/>
      <c r="D25" s="83"/>
      <c r="E25" s="83"/>
    </row>
    <row r="26" spans="1:6" ht="106.9" customHeight="1" x14ac:dyDescent="0.2">
      <c r="A26" s="84" t="s">
        <v>24</v>
      </c>
      <c r="B26" s="84"/>
      <c r="C26" s="84"/>
      <c r="D26" s="84"/>
      <c r="E26" s="84"/>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G27"/>
  <sheetViews>
    <sheetView workbookViewId="0">
      <selection sqref="A1:E1"/>
    </sheetView>
  </sheetViews>
  <sheetFormatPr defaultColWidth="9.140625" defaultRowHeight="12.75" x14ac:dyDescent="0.2"/>
  <cols>
    <col min="1" max="1" width="7.5703125" style="23" customWidth="1"/>
    <col min="2" max="2" width="8.28515625" style="23" customWidth="1"/>
    <col min="3" max="3" width="11" style="38" customWidth="1"/>
    <col min="4" max="4" width="11.5703125" style="38" customWidth="1"/>
    <col min="5" max="5" width="17.7109375" style="38" customWidth="1"/>
    <col min="6" max="6" width="8.85546875" style="22" customWidth="1"/>
    <col min="7" max="16384" width="9.140625" style="23"/>
  </cols>
  <sheetData>
    <row r="1" spans="1:7" ht="26.65" customHeight="1" x14ac:dyDescent="0.2">
      <c r="A1" s="85" t="s">
        <v>48</v>
      </c>
      <c r="B1" s="85"/>
      <c r="C1" s="85"/>
      <c r="D1" s="85"/>
      <c r="E1" s="85"/>
    </row>
    <row r="2" spans="1:7" s="25" customFormat="1" x14ac:dyDescent="0.2">
      <c r="A2" s="95" t="s">
        <v>2</v>
      </c>
      <c r="B2" s="95"/>
      <c r="C2" s="95"/>
      <c r="D2" s="95"/>
      <c r="E2" s="95"/>
      <c r="F2" s="24"/>
    </row>
    <row r="3" spans="1:7" ht="25.5" x14ac:dyDescent="0.2">
      <c r="A3" s="26" t="s">
        <v>12</v>
      </c>
      <c r="B3" s="27"/>
      <c r="C3" s="13" t="s">
        <v>26</v>
      </c>
      <c r="D3" s="13" t="s">
        <v>27</v>
      </c>
      <c r="E3" s="11" t="s">
        <v>28</v>
      </c>
    </row>
    <row r="4" spans="1:7" x14ac:dyDescent="0.2">
      <c r="A4" s="96" t="s">
        <v>13</v>
      </c>
      <c r="B4" s="28" t="s">
        <v>14</v>
      </c>
      <c r="C4" s="29">
        <v>24333.546175000003</v>
      </c>
      <c r="D4" s="29">
        <v>26482.757294000003</v>
      </c>
      <c r="E4" s="20">
        <v>8.832297206266114</v>
      </c>
      <c r="F4" s="23"/>
    </row>
    <row r="5" spans="1:7" x14ac:dyDescent="0.2">
      <c r="A5" s="96"/>
      <c r="B5" s="28" t="s">
        <v>15</v>
      </c>
      <c r="C5" s="29">
        <v>22712.815641999994</v>
      </c>
      <c r="D5" s="29">
        <v>25698.138913999992</v>
      </c>
      <c r="E5" s="20">
        <v>13.143783311830399</v>
      </c>
      <c r="F5" s="23"/>
    </row>
    <row r="6" spans="1:7" x14ac:dyDescent="0.2">
      <c r="A6" s="97"/>
      <c r="B6" s="60" t="s">
        <v>16</v>
      </c>
      <c r="C6" s="66">
        <v>47046.361816999997</v>
      </c>
      <c r="D6" s="66">
        <v>52180.896207999991</v>
      </c>
      <c r="E6" s="62">
        <v>10.913775672967464</v>
      </c>
      <c r="F6" s="23"/>
    </row>
    <row r="7" spans="1:7" x14ac:dyDescent="0.2">
      <c r="A7" s="89" t="s">
        <v>17</v>
      </c>
      <c r="B7" s="30" t="s">
        <v>14</v>
      </c>
      <c r="C7" s="31">
        <v>21683.910445000005</v>
      </c>
      <c r="D7" s="31">
        <v>23460.513626000004</v>
      </c>
      <c r="E7" s="16">
        <v>8.1931863051466305</v>
      </c>
      <c r="F7" s="23"/>
    </row>
    <row r="8" spans="1:7" x14ac:dyDescent="0.2">
      <c r="A8" s="90"/>
      <c r="B8" s="28" t="s">
        <v>15</v>
      </c>
      <c r="C8" s="32">
        <v>18848.486077999991</v>
      </c>
      <c r="D8" s="32">
        <v>20627.986920999996</v>
      </c>
      <c r="E8" s="16">
        <v>9.4410810270700605</v>
      </c>
      <c r="F8" s="23"/>
    </row>
    <row r="9" spans="1:7" x14ac:dyDescent="0.2">
      <c r="A9" s="91"/>
      <c r="B9" s="60" t="s">
        <v>16</v>
      </c>
      <c r="C9" s="61">
        <v>40532.396522999996</v>
      </c>
      <c r="D9" s="61">
        <v>44088.500547000003</v>
      </c>
      <c r="E9" s="62">
        <v>8.77348572760088</v>
      </c>
      <c r="F9" s="23"/>
    </row>
    <row r="10" spans="1:7" x14ac:dyDescent="0.2">
      <c r="A10" s="89" t="s">
        <v>18</v>
      </c>
      <c r="B10" s="30" t="s">
        <v>14</v>
      </c>
      <c r="C10" s="33">
        <v>12058.259477000001</v>
      </c>
      <c r="D10" s="33">
        <v>13360.171456000002</v>
      </c>
      <c r="E10" s="34">
        <v>10.79684826390803</v>
      </c>
      <c r="F10" s="23"/>
    </row>
    <row r="11" spans="1:7" x14ac:dyDescent="0.2">
      <c r="A11" s="90"/>
      <c r="B11" s="28" t="s">
        <v>15</v>
      </c>
      <c r="C11" s="29">
        <v>15048.470197999999</v>
      </c>
      <c r="D11" s="29">
        <v>16457.650897</v>
      </c>
      <c r="E11" s="35">
        <v>9.3642787636133633</v>
      </c>
      <c r="F11" s="23"/>
    </row>
    <row r="12" spans="1:7" x14ac:dyDescent="0.2">
      <c r="A12" s="91"/>
      <c r="B12" s="60" t="s">
        <v>16</v>
      </c>
      <c r="C12" s="61">
        <v>27106.729675000002</v>
      </c>
      <c r="D12" s="61">
        <v>29817.822353000003</v>
      </c>
      <c r="E12" s="62">
        <v>10.001548362731441</v>
      </c>
      <c r="F12" s="23"/>
      <c r="G12" s="9"/>
    </row>
    <row r="13" spans="1:7" x14ac:dyDescent="0.2">
      <c r="A13" s="89" t="s">
        <v>19</v>
      </c>
      <c r="B13" s="30" t="s">
        <v>14</v>
      </c>
      <c r="C13" s="33">
        <v>5472.0352619999994</v>
      </c>
      <c r="D13" s="33">
        <v>5591.1846569999998</v>
      </c>
      <c r="E13" s="34">
        <v>2.1774237426323078</v>
      </c>
      <c r="F13" s="23"/>
    </row>
    <row r="14" spans="1:7" x14ac:dyDescent="0.2">
      <c r="A14" s="90"/>
      <c r="B14" s="28" t="s">
        <v>15</v>
      </c>
      <c r="C14" s="29">
        <v>2842.8013460000002</v>
      </c>
      <c r="D14" s="29">
        <v>3231.8848940000003</v>
      </c>
      <c r="E14" s="35">
        <v>13.686624587661218</v>
      </c>
      <c r="F14" s="23"/>
    </row>
    <row r="15" spans="1:7" x14ac:dyDescent="0.2">
      <c r="A15" s="91"/>
      <c r="B15" s="60" t="s">
        <v>16</v>
      </c>
      <c r="C15" s="61">
        <v>8314.8366079999996</v>
      </c>
      <c r="D15" s="61">
        <v>8823.0695510000005</v>
      </c>
      <c r="E15" s="62">
        <v>6.1123623585220059</v>
      </c>
      <c r="F15" s="23"/>
      <c r="G15" s="9"/>
    </row>
    <row r="16" spans="1:7" x14ac:dyDescent="0.2">
      <c r="A16" s="89" t="s">
        <v>20</v>
      </c>
      <c r="B16" s="30" t="s">
        <v>14</v>
      </c>
      <c r="C16" s="33">
        <v>4153.6157059999996</v>
      </c>
      <c r="D16" s="33">
        <v>4509.1575130000001</v>
      </c>
      <c r="E16" s="34">
        <v>8.5598146811321794</v>
      </c>
      <c r="F16" s="23"/>
    </row>
    <row r="17" spans="1:6" x14ac:dyDescent="0.2">
      <c r="A17" s="90"/>
      <c r="B17" s="28" t="s">
        <v>15</v>
      </c>
      <c r="C17" s="29">
        <v>957.21453399999996</v>
      </c>
      <c r="D17" s="29">
        <v>938.45112999999992</v>
      </c>
      <c r="E17" s="35">
        <v>-1.9602088490645504</v>
      </c>
      <c r="F17" s="23"/>
    </row>
    <row r="18" spans="1:6" x14ac:dyDescent="0.2">
      <c r="A18" s="91"/>
      <c r="B18" s="60" t="s">
        <v>16</v>
      </c>
      <c r="C18" s="61">
        <v>5110.8302399999993</v>
      </c>
      <c r="D18" s="61">
        <v>5447.6086429999996</v>
      </c>
      <c r="E18" s="62">
        <v>6.5895047807340204</v>
      </c>
      <c r="F18" s="23"/>
    </row>
    <row r="19" spans="1:6" x14ac:dyDescent="0.2">
      <c r="A19" s="89" t="s">
        <v>21</v>
      </c>
      <c r="B19" s="30" t="s">
        <v>14</v>
      </c>
      <c r="C19" s="33">
        <v>1212.3692230000004</v>
      </c>
      <c r="D19" s="33">
        <v>1413.481012</v>
      </c>
      <c r="E19" s="34">
        <v>16.58832847161446</v>
      </c>
      <c r="F19" s="23"/>
    </row>
    <row r="20" spans="1:6" x14ac:dyDescent="0.2">
      <c r="A20" s="90"/>
      <c r="B20" s="28" t="s">
        <v>15</v>
      </c>
      <c r="C20" s="29">
        <v>426.60483299999993</v>
      </c>
      <c r="D20" s="29">
        <v>1176.5344180000002</v>
      </c>
      <c r="E20" s="35">
        <v>175.79022247035817</v>
      </c>
      <c r="F20" s="23"/>
    </row>
    <row r="21" spans="1:6" x14ac:dyDescent="0.2">
      <c r="A21" s="91"/>
      <c r="B21" s="60" t="s">
        <v>16</v>
      </c>
      <c r="C21" s="61">
        <v>1638.9740560000002</v>
      </c>
      <c r="D21" s="61">
        <v>2590.0154300000004</v>
      </c>
      <c r="E21" s="62">
        <v>58.026627725948579</v>
      </c>
      <c r="F21" s="23"/>
    </row>
    <row r="22" spans="1:6" x14ac:dyDescent="0.2">
      <c r="A22" s="91" t="s">
        <v>22</v>
      </c>
      <c r="B22" s="30" t="s">
        <v>14</v>
      </c>
      <c r="C22" s="33">
        <v>805.74281099999985</v>
      </c>
      <c r="D22" s="33">
        <v>937.76027599999986</v>
      </c>
      <c r="E22" s="34">
        <v>16.384566290595178</v>
      </c>
      <c r="F22" s="23"/>
    </row>
    <row r="23" spans="1:6" x14ac:dyDescent="0.2">
      <c r="A23" s="92"/>
      <c r="B23" s="28" t="s">
        <v>15</v>
      </c>
      <c r="C23" s="29">
        <v>1213.0198130000001</v>
      </c>
      <c r="D23" s="29">
        <v>1416.3231999999998</v>
      </c>
      <c r="E23" s="35">
        <v>16.760104395755654</v>
      </c>
      <c r="F23" s="23"/>
    </row>
    <row r="24" spans="1:6" x14ac:dyDescent="0.2">
      <c r="A24" s="89"/>
      <c r="B24" s="67" t="s">
        <v>16</v>
      </c>
      <c r="C24" s="64">
        <v>2018.762624</v>
      </c>
      <c r="D24" s="64">
        <v>2354.0834759999998</v>
      </c>
      <c r="E24" s="65">
        <v>16.610216972196131</v>
      </c>
      <c r="F24" s="23"/>
    </row>
    <row r="25" spans="1:6" ht="31.9" customHeight="1" x14ac:dyDescent="0.2">
      <c r="A25" s="93" t="s">
        <v>23</v>
      </c>
      <c r="B25" s="93"/>
      <c r="C25" s="93"/>
      <c r="D25" s="93"/>
      <c r="E25" s="93"/>
    </row>
    <row r="26" spans="1:6" ht="105" customHeight="1" x14ac:dyDescent="0.2">
      <c r="A26" s="94" t="s">
        <v>24</v>
      </c>
      <c r="B26" s="94"/>
      <c r="C26" s="94"/>
      <c r="D26" s="94"/>
      <c r="E26" s="94"/>
    </row>
    <row r="27" spans="1:6" s="22" customFormat="1" x14ac:dyDescent="0.2">
      <c r="A27" s="36"/>
      <c r="B27" s="36"/>
      <c r="C27" s="37"/>
      <c r="D27" s="37"/>
      <c r="E27" s="37"/>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G27"/>
  <sheetViews>
    <sheetView workbookViewId="0">
      <selection sqref="A1:E1"/>
    </sheetView>
  </sheetViews>
  <sheetFormatPr defaultColWidth="9.140625" defaultRowHeight="12.75" x14ac:dyDescent="0.2"/>
  <cols>
    <col min="1" max="1" width="8.140625" style="23" customWidth="1"/>
    <col min="2" max="2" width="8.7109375" style="23" customWidth="1"/>
    <col min="3" max="3" width="11.140625" style="38" customWidth="1"/>
    <col min="4" max="4" width="11.28515625" style="38" customWidth="1"/>
    <col min="5" max="5" width="17.85546875" style="38" customWidth="1"/>
    <col min="6" max="16384" width="9.140625" style="23"/>
  </cols>
  <sheetData>
    <row r="1" spans="1:7" ht="27.6" customHeight="1" x14ac:dyDescent="0.2">
      <c r="A1" s="98" t="s">
        <v>49</v>
      </c>
      <c r="B1" s="99"/>
      <c r="C1" s="99"/>
      <c r="D1" s="99"/>
      <c r="E1" s="100"/>
    </row>
    <row r="2" spans="1:7" s="25" customFormat="1" x14ac:dyDescent="0.2">
      <c r="A2" s="95" t="s">
        <v>2</v>
      </c>
      <c r="B2" s="95"/>
      <c r="C2" s="95"/>
      <c r="D2" s="95"/>
      <c r="E2" s="95"/>
    </row>
    <row r="3" spans="1:7" ht="25.5" x14ac:dyDescent="0.2">
      <c r="A3" s="26" t="s">
        <v>12</v>
      </c>
      <c r="B3" s="27"/>
      <c r="C3" s="13" t="s">
        <v>26</v>
      </c>
      <c r="D3" s="13" t="s">
        <v>27</v>
      </c>
      <c r="E3" s="11" t="s">
        <v>28</v>
      </c>
    </row>
    <row r="4" spans="1:7" x14ac:dyDescent="0.2">
      <c r="A4" s="96" t="s">
        <v>13</v>
      </c>
      <c r="B4" s="28" t="s">
        <v>14</v>
      </c>
      <c r="C4" s="29">
        <v>25157.710362000002</v>
      </c>
      <c r="D4" s="29">
        <v>28085.54312300001</v>
      </c>
      <c r="E4" s="16">
        <v>11.637914257182988</v>
      </c>
      <c r="F4" s="22"/>
    </row>
    <row r="5" spans="1:7" x14ac:dyDescent="0.2">
      <c r="A5" s="96"/>
      <c r="B5" s="28" t="s">
        <v>15</v>
      </c>
      <c r="C5" s="29">
        <v>18863.545207000003</v>
      </c>
      <c r="D5" s="29">
        <v>22433.279255999987</v>
      </c>
      <c r="E5" s="16">
        <v>18.923982792350831</v>
      </c>
      <c r="F5" s="22"/>
    </row>
    <row r="6" spans="1:7" x14ac:dyDescent="0.2">
      <c r="A6" s="97"/>
      <c r="B6" s="60" t="s">
        <v>16</v>
      </c>
      <c r="C6" s="66">
        <v>44021.255569000001</v>
      </c>
      <c r="D6" s="66">
        <v>50518.822378999997</v>
      </c>
      <c r="E6" s="62">
        <v>14.760066985857669</v>
      </c>
      <c r="F6" s="22"/>
    </row>
    <row r="7" spans="1:7" x14ac:dyDescent="0.2">
      <c r="A7" s="89" t="s">
        <v>17</v>
      </c>
      <c r="B7" s="30" t="s">
        <v>14</v>
      </c>
      <c r="C7" s="33">
        <v>21683.187420999984</v>
      </c>
      <c r="D7" s="33">
        <v>24091.963434999998</v>
      </c>
      <c r="E7" s="16">
        <v>11.108957217549662</v>
      </c>
      <c r="F7" s="22"/>
    </row>
    <row r="8" spans="1:7" x14ac:dyDescent="0.2">
      <c r="A8" s="90"/>
      <c r="B8" s="28" t="s">
        <v>15</v>
      </c>
      <c r="C8" s="29">
        <v>15139.123396000003</v>
      </c>
      <c r="D8" s="29">
        <v>18016.175612999992</v>
      </c>
      <c r="E8" s="16">
        <v>19.004087236386248</v>
      </c>
      <c r="F8" s="22"/>
    </row>
    <row r="9" spans="1:7" x14ac:dyDescent="0.2">
      <c r="A9" s="91"/>
      <c r="B9" s="60" t="s">
        <v>16</v>
      </c>
      <c r="C9" s="66">
        <v>36822.31081699999</v>
      </c>
      <c r="D9" s="66">
        <v>42108.13904799999</v>
      </c>
      <c r="E9" s="62">
        <v>14.354960657601252</v>
      </c>
      <c r="F9" s="22"/>
    </row>
    <row r="10" spans="1:7" x14ac:dyDescent="0.2">
      <c r="A10" s="91" t="s">
        <v>18</v>
      </c>
      <c r="B10" s="28" t="s">
        <v>14</v>
      </c>
      <c r="C10" s="29">
        <v>17380.821629000005</v>
      </c>
      <c r="D10" s="39">
        <v>20492.146950000006</v>
      </c>
      <c r="E10" s="16">
        <v>17.900910482901082</v>
      </c>
      <c r="F10" s="22"/>
    </row>
    <row r="11" spans="1:7" x14ac:dyDescent="0.2">
      <c r="A11" s="92"/>
      <c r="B11" s="28" t="s">
        <v>15</v>
      </c>
      <c r="C11" s="29">
        <v>12530.564320000003</v>
      </c>
      <c r="D11" s="40">
        <v>15425.795520999993</v>
      </c>
      <c r="E11" s="16">
        <v>23.105353654176046</v>
      </c>
      <c r="F11" s="22"/>
    </row>
    <row r="12" spans="1:7" x14ac:dyDescent="0.2">
      <c r="A12" s="89"/>
      <c r="B12" s="63" t="s">
        <v>16</v>
      </c>
      <c r="C12" s="64">
        <v>29911.38594900001</v>
      </c>
      <c r="D12" s="68">
        <v>35917.942471000002</v>
      </c>
      <c r="E12" s="62">
        <v>20.081170869987091</v>
      </c>
      <c r="F12" s="22"/>
      <c r="G12" s="9"/>
    </row>
    <row r="13" spans="1:7" x14ac:dyDescent="0.2">
      <c r="A13" s="89" t="s">
        <v>19</v>
      </c>
      <c r="B13" s="30" t="s">
        <v>14</v>
      </c>
      <c r="C13" s="33">
        <v>4291.1219929999997</v>
      </c>
      <c r="D13" s="33">
        <v>3588.2293319999999</v>
      </c>
      <c r="E13" s="16">
        <v>-16.380160297157975</v>
      </c>
      <c r="F13" s="22"/>
    </row>
    <row r="14" spans="1:7" x14ac:dyDescent="0.2">
      <c r="A14" s="90"/>
      <c r="B14" s="28" t="s">
        <v>15</v>
      </c>
      <c r="C14" s="29">
        <v>2314.2026110000006</v>
      </c>
      <c r="D14" s="29">
        <v>2288.823648</v>
      </c>
      <c r="E14" s="16">
        <v>-1.0966612378435345</v>
      </c>
      <c r="F14" s="22"/>
    </row>
    <row r="15" spans="1:7" x14ac:dyDescent="0.2">
      <c r="A15" s="91"/>
      <c r="B15" s="60" t="s">
        <v>16</v>
      </c>
      <c r="C15" s="61">
        <v>6605.3246040000004</v>
      </c>
      <c r="D15" s="61">
        <v>5877.0529800000004</v>
      </c>
      <c r="E15" s="62">
        <v>-11.025523614070066</v>
      </c>
      <c r="F15" s="22"/>
      <c r="G15" s="9"/>
    </row>
    <row r="16" spans="1:7" x14ac:dyDescent="0.2">
      <c r="A16" s="89" t="s">
        <v>20</v>
      </c>
      <c r="B16" s="30" t="s">
        <v>14</v>
      </c>
      <c r="C16" s="33">
        <v>11.243798999999999</v>
      </c>
      <c r="D16" s="33">
        <v>11.587153000000001</v>
      </c>
      <c r="E16" s="34">
        <v>3.0537187653390103</v>
      </c>
      <c r="F16" s="22"/>
    </row>
    <row r="17" spans="1:6" x14ac:dyDescent="0.2">
      <c r="A17" s="90"/>
      <c r="B17" s="28" t="s">
        <v>15</v>
      </c>
      <c r="C17" s="29">
        <v>294.35646500000001</v>
      </c>
      <c r="D17" s="29">
        <v>301.556444</v>
      </c>
      <c r="E17" s="35">
        <v>2.4460067489939452</v>
      </c>
      <c r="F17" s="22"/>
    </row>
    <row r="18" spans="1:6" x14ac:dyDescent="0.2">
      <c r="A18" s="91"/>
      <c r="B18" s="60" t="s">
        <v>16</v>
      </c>
      <c r="C18" s="61">
        <v>305.60026400000004</v>
      </c>
      <c r="D18" s="61">
        <v>313.143597</v>
      </c>
      <c r="E18" s="62">
        <v>2.4683659959141919</v>
      </c>
      <c r="F18" s="22"/>
    </row>
    <row r="19" spans="1:6" x14ac:dyDescent="0.2">
      <c r="A19" s="89" t="s">
        <v>21</v>
      </c>
      <c r="B19" s="30" t="s">
        <v>14</v>
      </c>
      <c r="C19" s="33">
        <v>1996.3683400000004</v>
      </c>
      <c r="D19" s="33">
        <v>2286.121967</v>
      </c>
      <c r="E19" s="16">
        <v>14.514036372666581</v>
      </c>
      <c r="F19" s="22"/>
    </row>
    <row r="20" spans="1:6" x14ac:dyDescent="0.2">
      <c r="A20" s="90"/>
      <c r="B20" s="28" t="s">
        <v>15</v>
      </c>
      <c r="C20" s="29">
        <v>2100.7817120000004</v>
      </c>
      <c r="D20" s="29">
        <v>2885.7854400000001</v>
      </c>
      <c r="E20" s="16">
        <v>37.367220188367675</v>
      </c>
      <c r="F20" s="22"/>
    </row>
    <row r="21" spans="1:6" x14ac:dyDescent="0.2">
      <c r="A21" s="91"/>
      <c r="B21" s="60" t="s">
        <v>16</v>
      </c>
      <c r="C21" s="61">
        <v>4097.1500520000009</v>
      </c>
      <c r="D21" s="61">
        <v>5171.9074070000006</v>
      </c>
      <c r="E21" s="62">
        <v>26.231828011165064</v>
      </c>
      <c r="F21" s="22"/>
    </row>
    <row r="22" spans="1:6" x14ac:dyDescent="0.2">
      <c r="A22" s="89" t="s">
        <v>22</v>
      </c>
      <c r="B22" s="30" t="s">
        <v>14</v>
      </c>
      <c r="C22" s="33">
        <v>589.11250200000006</v>
      </c>
      <c r="D22" s="33">
        <v>672.82469500000013</v>
      </c>
      <c r="E22" s="34">
        <v>14.209882274744187</v>
      </c>
      <c r="F22" s="22"/>
    </row>
    <row r="23" spans="1:6" x14ac:dyDescent="0.2">
      <c r="A23" s="90"/>
      <c r="B23" s="28" t="s">
        <v>15</v>
      </c>
      <c r="C23" s="29">
        <v>714.0300689999998</v>
      </c>
      <c r="D23" s="29">
        <v>767.51655899999992</v>
      </c>
      <c r="E23" s="35">
        <v>7.4907895790590304</v>
      </c>
      <c r="F23" s="22"/>
    </row>
    <row r="24" spans="1:6" x14ac:dyDescent="0.2">
      <c r="A24" s="90"/>
      <c r="B24" s="63" t="s">
        <v>16</v>
      </c>
      <c r="C24" s="64">
        <v>1303.1425709999999</v>
      </c>
      <c r="D24" s="64">
        <v>1440.3412539999999</v>
      </c>
      <c r="E24" s="65">
        <v>10.528294144724093</v>
      </c>
      <c r="F24" s="22"/>
    </row>
    <row r="25" spans="1:6" ht="34.35" customHeight="1" x14ac:dyDescent="0.2">
      <c r="A25" s="93" t="s">
        <v>23</v>
      </c>
      <c r="B25" s="93"/>
      <c r="C25" s="93"/>
      <c r="D25" s="93"/>
      <c r="E25" s="93"/>
    </row>
    <row r="26" spans="1:6" ht="103.9" customHeight="1" x14ac:dyDescent="0.2">
      <c r="A26" s="94" t="s">
        <v>25</v>
      </c>
      <c r="B26" s="94"/>
      <c r="C26" s="94"/>
      <c r="D26" s="94"/>
      <c r="E26" s="94"/>
    </row>
    <row r="27" spans="1:6" x14ac:dyDescent="0.2">
      <c r="A27" s="36"/>
      <c r="B27" s="36"/>
      <c r="C27" s="37"/>
      <c r="D27" s="37"/>
      <c r="E27" s="37"/>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zoomScaleNormal="100" workbookViewId="0">
      <selection activeCell="K19" sqref="K19"/>
    </sheetView>
  </sheetViews>
  <sheetFormatPr defaultColWidth="9.140625" defaultRowHeight="14.25" x14ac:dyDescent="0.2"/>
  <cols>
    <col min="1" max="1" width="10.5703125" style="2" customWidth="1"/>
    <col min="2" max="2" width="19.140625" style="2" customWidth="1"/>
    <col min="3" max="3" width="10.28515625" style="2" customWidth="1"/>
    <col min="4" max="4" width="12.28515625" style="2" customWidth="1"/>
    <col min="5" max="7" width="9.140625" style="2"/>
    <col min="8" max="8" width="11.7109375" style="2" bestFit="1" customWidth="1"/>
    <col min="9" max="16384" width="9.140625" style="2"/>
  </cols>
  <sheetData>
    <row r="1" spans="1:14" ht="15" x14ac:dyDescent="0.25">
      <c r="A1" s="1" t="s">
        <v>51</v>
      </c>
      <c r="M1" s="5"/>
      <c r="N1" s="6"/>
    </row>
    <row r="2" spans="1:14" x14ac:dyDescent="0.2">
      <c r="A2" s="2" t="s">
        <v>2</v>
      </c>
    </row>
    <row r="3" spans="1:14" x14ac:dyDescent="0.2">
      <c r="C3" s="4"/>
      <c r="D3" s="4"/>
    </row>
    <row r="4" spans="1:14" ht="15" x14ac:dyDescent="0.25">
      <c r="A4" s="1" t="s">
        <v>9</v>
      </c>
      <c r="B4" s="1"/>
      <c r="C4" s="42" t="s">
        <v>26</v>
      </c>
      <c r="D4" s="42" t="s">
        <v>27</v>
      </c>
      <c r="F4" s="7"/>
    </row>
    <row r="5" spans="1:14" x14ac:dyDescent="0.2">
      <c r="A5" s="2" t="s">
        <v>7</v>
      </c>
      <c r="C5" s="5">
        <v>4433</v>
      </c>
      <c r="D5" s="5">
        <v>5583</v>
      </c>
      <c r="F5" s="5"/>
    </row>
    <row r="6" spans="1:14" x14ac:dyDescent="0.2">
      <c r="A6" s="2" t="s">
        <v>6</v>
      </c>
      <c r="C6" s="5">
        <v>8520</v>
      </c>
      <c r="D6" s="5">
        <v>9534</v>
      </c>
      <c r="F6" s="5"/>
    </row>
    <row r="7" spans="1:14" x14ac:dyDescent="0.2">
      <c r="A7" s="2" t="s">
        <v>5</v>
      </c>
      <c r="C7" s="5">
        <v>12953</v>
      </c>
      <c r="D7" s="5">
        <v>15631</v>
      </c>
      <c r="F7" s="5"/>
    </row>
    <row r="9" spans="1:14" x14ac:dyDescent="0.2">
      <c r="A9" s="3" t="s">
        <v>0</v>
      </c>
    </row>
  </sheetData>
  <sortState ref="A5:D7">
    <sortCondition ref="C5:C7"/>
  </sortState>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zoomScaleNormal="100" workbookViewId="0">
      <selection activeCell="L19" sqref="L19"/>
    </sheetView>
  </sheetViews>
  <sheetFormatPr defaultColWidth="9.140625" defaultRowHeight="14.25" x14ac:dyDescent="0.2"/>
  <cols>
    <col min="1" max="1" width="12.28515625" style="2" customWidth="1"/>
    <col min="2" max="2" width="20.140625" style="2" customWidth="1"/>
    <col min="3" max="3" width="10.28515625" style="2" customWidth="1"/>
    <col min="4" max="4" width="12.140625" style="2" customWidth="1"/>
    <col min="5" max="7" width="9.140625" style="2"/>
    <col min="8" max="8" width="11.28515625" style="2" bestFit="1" customWidth="1"/>
    <col min="9" max="16384" width="9.140625" style="2"/>
  </cols>
  <sheetData>
    <row r="1" spans="1:14" ht="15" x14ac:dyDescent="0.25">
      <c r="A1" s="1" t="s">
        <v>52</v>
      </c>
      <c r="M1" s="5"/>
      <c r="N1" s="6"/>
    </row>
    <row r="2" spans="1:14" x14ac:dyDescent="0.2">
      <c r="A2" s="2" t="s">
        <v>2</v>
      </c>
    </row>
    <row r="3" spans="1:14" x14ac:dyDescent="0.2">
      <c r="C3" s="4"/>
      <c r="D3" s="4"/>
    </row>
    <row r="4" spans="1:14" ht="15" x14ac:dyDescent="0.25">
      <c r="A4" s="1" t="s">
        <v>10</v>
      </c>
      <c r="C4" s="42" t="s">
        <v>26</v>
      </c>
      <c r="D4" s="42" t="s">
        <v>27</v>
      </c>
      <c r="F4" s="7"/>
    </row>
    <row r="5" spans="1:14" x14ac:dyDescent="0.2">
      <c r="A5" s="2" t="s">
        <v>4</v>
      </c>
      <c r="C5" s="5">
        <v>9198</v>
      </c>
      <c r="D5" s="5">
        <v>10175</v>
      </c>
      <c r="F5" s="5"/>
    </row>
    <row r="6" spans="1:14" x14ac:dyDescent="0.2">
      <c r="A6" s="2" t="s">
        <v>11</v>
      </c>
      <c r="C6" s="5">
        <v>8482</v>
      </c>
      <c r="D6" s="5">
        <v>10231</v>
      </c>
      <c r="F6" s="5"/>
    </row>
    <row r="7" spans="1:14" x14ac:dyDescent="0.2">
      <c r="A7" s="2" t="s">
        <v>3</v>
      </c>
      <c r="C7" s="5">
        <v>10378</v>
      </c>
      <c r="D7" s="5">
        <v>12919</v>
      </c>
      <c r="F7" s="5"/>
    </row>
    <row r="9" spans="1:14" x14ac:dyDescent="0.2">
      <c r="A9" s="3" t="s">
        <v>0</v>
      </c>
    </row>
  </sheetData>
  <sortState ref="A5:D7">
    <sortCondition ref="C5:C7"/>
  </sortState>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zoomScaleNormal="100" workbookViewId="0">
      <selection activeCell="O16" sqref="O16"/>
    </sheetView>
  </sheetViews>
  <sheetFormatPr defaultColWidth="9.140625" defaultRowHeight="14.25" x14ac:dyDescent="0.2"/>
  <cols>
    <col min="1" max="1" width="10.7109375" style="2" customWidth="1"/>
    <col min="2" max="2" width="16.5703125" style="2" customWidth="1"/>
    <col min="3" max="3" width="11.7109375" style="2" customWidth="1"/>
    <col min="4" max="4" width="11.28515625" style="2" customWidth="1"/>
    <col min="5" max="7" width="9.140625" style="2"/>
    <col min="8" max="8" width="11.28515625" style="2" bestFit="1" customWidth="1"/>
    <col min="9" max="16384" width="9.140625" style="2"/>
  </cols>
  <sheetData>
    <row r="1" spans="1:14" ht="15" x14ac:dyDescent="0.25">
      <c r="A1" s="1" t="s">
        <v>53</v>
      </c>
      <c r="M1" s="5"/>
      <c r="N1" s="6"/>
    </row>
    <row r="2" spans="1:14" x14ac:dyDescent="0.2">
      <c r="A2" s="2" t="s">
        <v>2</v>
      </c>
    </row>
    <row r="3" spans="1:14" x14ac:dyDescent="0.2">
      <c r="C3" s="4"/>
      <c r="D3" s="4"/>
    </row>
    <row r="4" spans="1:14" ht="15" x14ac:dyDescent="0.25">
      <c r="A4" s="1" t="s">
        <v>9</v>
      </c>
      <c r="B4" s="1"/>
      <c r="C4" s="42" t="s">
        <v>26</v>
      </c>
      <c r="D4" s="42" t="s">
        <v>27</v>
      </c>
      <c r="F4" s="7"/>
    </row>
    <row r="5" spans="1:14" x14ac:dyDescent="0.2">
      <c r="A5" s="2" t="s">
        <v>8</v>
      </c>
      <c r="C5" s="5">
        <v>2035</v>
      </c>
      <c r="D5" s="5">
        <v>1999</v>
      </c>
    </row>
    <row r="6" spans="1:14" x14ac:dyDescent="0.2">
      <c r="A6" s="2" t="s">
        <v>6</v>
      </c>
      <c r="C6" s="5">
        <v>2333</v>
      </c>
      <c r="D6" s="5">
        <v>2336</v>
      </c>
    </row>
    <row r="7" spans="1:14" x14ac:dyDescent="0.2">
      <c r="A7" s="2" t="s">
        <v>5</v>
      </c>
      <c r="C7" s="5">
        <v>3244</v>
      </c>
      <c r="D7" s="5">
        <v>3368</v>
      </c>
      <c r="F7" s="5"/>
    </row>
    <row r="8" spans="1:14" x14ac:dyDescent="0.2">
      <c r="D8" s="5"/>
    </row>
    <row r="9" spans="1:14" x14ac:dyDescent="0.2">
      <c r="A9" s="3" t="s">
        <v>0</v>
      </c>
    </row>
  </sheetData>
  <sortState ref="A5:D7">
    <sortCondition ref="C5:C7"/>
  </sortState>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workbookViewId="0">
      <selection activeCell="O14" sqref="O14"/>
    </sheetView>
  </sheetViews>
  <sheetFormatPr defaultColWidth="9.140625" defaultRowHeight="14.25" x14ac:dyDescent="0.2"/>
  <cols>
    <col min="1" max="1" width="11.7109375" style="2" customWidth="1"/>
    <col min="2" max="2" width="13.85546875" style="2" customWidth="1"/>
    <col min="3" max="3" width="11.28515625" style="2" customWidth="1"/>
    <col min="4" max="4" width="10.28515625" style="2" customWidth="1"/>
    <col min="5" max="7" width="9.140625" style="2"/>
    <col min="8" max="8" width="11.28515625" style="2" bestFit="1" customWidth="1"/>
    <col min="9" max="16384" width="9.140625" style="2"/>
  </cols>
  <sheetData>
    <row r="1" spans="1:14" ht="15" x14ac:dyDescent="0.25">
      <c r="A1" s="1" t="s">
        <v>54</v>
      </c>
      <c r="M1" s="5"/>
      <c r="N1" s="6"/>
    </row>
    <row r="2" spans="1:14" x14ac:dyDescent="0.2">
      <c r="A2" s="2" t="s">
        <v>2</v>
      </c>
    </row>
    <row r="3" spans="1:14" x14ac:dyDescent="0.2">
      <c r="C3" s="4"/>
      <c r="D3" s="4"/>
    </row>
    <row r="4" spans="1:14" ht="15" x14ac:dyDescent="0.25">
      <c r="A4" s="1" t="s">
        <v>10</v>
      </c>
      <c r="C4" s="42" t="s">
        <v>26</v>
      </c>
      <c r="D4" s="42" t="s">
        <v>27</v>
      </c>
      <c r="F4" s="7"/>
    </row>
    <row r="5" spans="1:14" x14ac:dyDescent="0.2">
      <c r="A5" s="2" t="s">
        <v>3</v>
      </c>
      <c r="C5" s="6">
        <v>609</v>
      </c>
      <c r="D5" s="6">
        <v>894</v>
      </c>
    </row>
    <row r="6" spans="1:14" x14ac:dyDescent="0.2">
      <c r="A6" s="2" t="s">
        <v>1</v>
      </c>
      <c r="C6" s="6">
        <v>796</v>
      </c>
      <c r="D6" s="6">
        <v>965</v>
      </c>
      <c r="F6" s="6"/>
    </row>
    <row r="7" spans="1:14" x14ac:dyDescent="0.2">
      <c r="A7" s="2" t="s">
        <v>11</v>
      </c>
      <c r="C7" s="6">
        <v>7573</v>
      </c>
      <c r="D7" s="6">
        <v>6692</v>
      </c>
      <c r="F7" s="6"/>
    </row>
    <row r="8" spans="1:14" x14ac:dyDescent="0.2">
      <c r="D8" s="41"/>
    </row>
    <row r="9" spans="1:14" x14ac:dyDescent="0.2">
      <c r="A9" s="3" t="s">
        <v>0</v>
      </c>
    </row>
  </sheetData>
  <sortState ref="A5:D7">
    <sortCondition ref="C5:C7"/>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Figure 1</vt:lpstr>
      <vt:lpstr>Table 1</vt:lpstr>
      <vt:lpstr>Table 2</vt:lpstr>
      <vt:lpstr>Table 3</vt:lpstr>
      <vt:lpstr>Table 4</vt:lpstr>
      <vt:lpstr>Ports by Truck</vt:lpstr>
      <vt:lpstr>Comm by Truck</vt:lpstr>
      <vt:lpstr>Ports by Rail</vt:lpstr>
      <vt:lpstr>Comm by Rail</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Test</cp:lastModifiedBy>
  <dcterms:created xsi:type="dcterms:W3CDTF">2018-03-12T19:17:34Z</dcterms:created>
  <dcterms:modified xsi:type="dcterms:W3CDTF">2018-06-25T15:48:53Z</dcterms:modified>
</cp:coreProperties>
</file>