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8 Releases\10 Oct 2018\"/>
    </mc:Choice>
  </mc:AlternateContent>
  <bookViews>
    <workbookView xWindow="330" yWindow="-225" windowWidth="18180" windowHeight="6465" tabRatio="904" activeTab="3"/>
  </bookViews>
  <sheets>
    <sheet name="Final" sheetId="20" r:id="rId1"/>
    <sheet name="Graph" sheetId="42" r:id="rId2"/>
    <sheet name="SourceData" sheetId="1" r:id="rId3"/>
    <sheet name="Historical" sheetId="41" r:id="rId4"/>
    <sheet name="Table1" sheetId="2" r:id="rId5"/>
    <sheet name="Table1a" sheetId="3" r:id="rId6"/>
    <sheet name="Table2" sheetId="4" r:id="rId7"/>
    <sheet name="Table3" sheetId="5" r:id="rId8"/>
    <sheet name="Table3R" sheetId="31" r:id="rId9"/>
    <sheet name="Table4" sheetId="6" r:id="rId10"/>
    <sheet name="Table4R" sheetId="32" r:id="rId11"/>
    <sheet name="Table5" sheetId="21" r:id="rId12"/>
    <sheet name="Table5(old)" sheetId="7" state="hidden" r:id="rId13"/>
    <sheet name="Table6" sheetId="8" r:id="rId14"/>
    <sheet name="Table6R" sheetId="33" r:id="rId15"/>
    <sheet name="Table7" sheetId="9" r:id="rId16"/>
    <sheet name="Table8" sheetId="10" r:id="rId17"/>
    <sheet name="Table8R" sheetId="34" r:id="rId18"/>
    <sheet name="Table9" sheetId="11" r:id="rId19"/>
    <sheet name="Table9R" sheetId="35" r:id="rId20"/>
    <sheet name="Table10" sheetId="12" r:id="rId21"/>
    <sheet name="Text" sheetId="19" r:id="rId22"/>
    <sheet name="Table11" sheetId="13" r:id="rId23"/>
    <sheet name="Table11R" sheetId="36" r:id="rId24"/>
    <sheet name="Table12" sheetId="15" r:id="rId25"/>
    <sheet name="Table12R" sheetId="37" r:id="rId26"/>
    <sheet name="Table13" sheetId="16" r:id="rId27"/>
    <sheet name="Table14" sheetId="17" r:id="rId28"/>
    <sheet name="Table14R" sheetId="38" r:id="rId29"/>
    <sheet name="Table15" sheetId="18" r:id="rId30"/>
    <sheet name="Table15R" sheetId="39" r:id="rId31"/>
    <sheet name="SameMonthPreviousQuery" sheetId="24" state="hidden" r:id="rId32"/>
    <sheet name="Sheet1" sheetId="43" r:id="rId33"/>
  </sheets>
  <definedNames>
    <definedName name="ExternalData_1" localSheetId="32" hidden="1">Sheet1!$A$1:$C$347</definedName>
    <definedName name="Graph">Graph!$A$1:$H$15</definedName>
    <definedName name="_xlnm.Print_Area" localSheetId="2">SourceData!$A$8:$G$195</definedName>
    <definedName name="Table1">Table1!$A$1:$F$20</definedName>
    <definedName name="Table10">Table10!$A$1:$E$18</definedName>
    <definedName name="Table11">Table11!$A$1:$H$20</definedName>
    <definedName name="Table11_R">Table11R!$A$1:$H$21</definedName>
    <definedName name="Table12">Table12!$A$1:$I$13</definedName>
    <definedName name="Table12_R">Table12R!$A$1:$I$13</definedName>
    <definedName name="Table13">Table13!$A$1:$E$18</definedName>
    <definedName name="Table14">Table14!$A$1:$H$20</definedName>
    <definedName name="Table14_R">Table14R!$A$1:$H$21</definedName>
    <definedName name="Table15">Table15!$A$1:$I$23</definedName>
    <definedName name="Table15_R">Table15R!$A$1:$I$24</definedName>
    <definedName name="Table1a">Table1a!$A$1:$F$19</definedName>
    <definedName name="Table2">Table2!$A$1:$E$18</definedName>
    <definedName name="Table3">Table3!$A$1:$H$20</definedName>
    <definedName name="Table3_R">Table3R!$A$1:$H$20</definedName>
    <definedName name="Table4">Table4!$A$1:$F$12</definedName>
    <definedName name="Table4_R">Table4R!$A$1:$F$13</definedName>
    <definedName name="Table5">Table5!$A$1:$E$11</definedName>
    <definedName name="Table6">Table6!$A$1:$E$16</definedName>
    <definedName name="Table6_R">Table6R!$A$1:$E$16</definedName>
    <definedName name="Table7">Table7!$A$1:$E$17</definedName>
    <definedName name="Table8">Table8!$A$1:$H$19</definedName>
    <definedName name="Table8_R">Table8R!$A$1:$H$21</definedName>
    <definedName name="Table9">Table9!$A$1:$I$15</definedName>
    <definedName name="Table9_R">Table9R!$A$1:$I$16</definedName>
  </definedNames>
  <calcPr calcId="171027"/>
  <pivotCaches>
    <pivotCache cacheId="0" r:id="rId34"/>
  </pivotCaches>
</workbook>
</file>

<file path=xl/calcChain.xml><?xml version="1.0" encoding="utf-8"?>
<calcChain xmlns="http://schemas.openxmlformats.org/spreadsheetml/2006/main">
  <c r="E338" i="43" l="1"/>
  <c r="E339" i="43"/>
  <c r="E340" i="43"/>
  <c r="E341" i="43"/>
  <c r="E342" i="43"/>
  <c r="E343" i="43"/>
  <c r="E344" i="43"/>
  <c r="E345" i="43"/>
  <c r="E346" i="43"/>
  <c r="E347" i="43"/>
  <c r="E349" i="43"/>
  <c r="E350" i="43"/>
  <c r="E351" i="43"/>
  <c r="E352" i="43"/>
  <c r="E353" i="43"/>
  <c r="E354" i="43"/>
  <c r="E355" i="43"/>
  <c r="E337" i="43" l="1"/>
  <c r="E336" i="43"/>
  <c r="E335" i="43"/>
  <c r="E334" i="43"/>
  <c r="E333" i="43"/>
  <c r="E332" i="43"/>
  <c r="E331" i="43"/>
  <c r="E330" i="43"/>
  <c r="E329" i="43"/>
  <c r="E328" i="43"/>
  <c r="E327" i="43"/>
  <c r="E326" i="43"/>
  <c r="E325" i="43"/>
  <c r="E324" i="43"/>
  <c r="E323" i="43"/>
  <c r="E322" i="43"/>
  <c r="E321" i="43"/>
  <c r="E320" i="43"/>
  <c r="E319" i="43"/>
  <c r="E318" i="43"/>
  <c r="E317" i="43"/>
  <c r="E316" i="43"/>
  <c r="E315" i="43"/>
  <c r="E314" i="43"/>
  <c r="E313" i="43"/>
  <c r="E312" i="43"/>
  <c r="E311" i="43"/>
  <c r="E310" i="43"/>
  <c r="E309" i="43"/>
  <c r="E308" i="43"/>
  <c r="E307" i="43"/>
  <c r="E306" i="43"/>
  <c r="E305" i="43"/>
  <c r="E304" i="43"/>
  <c r="E303" i="43"/>
  <c r="E302" i="43"/>
  <c r="E301" i="43"/>
  <c r="E300" i="43"/>
  <c r="E299" i="43"/>
  <c r="E298" i="43"/>
  <c r="E297" i="43"/>
  <c r="E296" i="43"/>
  <c r="E295" i="43"/>
  <c r="E294" i="43"/>
  <c r="E293" i="43"/>
  <c r="E292" i="43"/>
  <c r="E291" i="43"/>
  <c r="E290" i="43"/>
  <c r="E289" i="43"/>
  <c r="E288" i="43"/>
  <c r="E287" i="43"/>
  <c r="E286" i="43"/>
  <c r="E285" i="43"/>
  <c r="E284" i="43"/>
  <c r="E283" i="43"/>
  <c r="E282" i="43"/>
  <c r="E281" i="43"/>
  <c r="E280" i="43"/>
  <c r="E279" i="43"/>
  <c r="E278" i="43"/>
  <c r="E277" i="43"/>
  <c r="E276" i="43"/>
  <c r="E275" i="43"/>
  <c r="E274" i="43"/>
  <c r="E273" i="43"/>
  <c r="E272" i="43"/>
  <c r="E271" i="43"/>
  <c r="E270" i="43"/>
  <c r="E269" i="43"/>
  <c r="E268" i="43"/>
  <c r="E267" i="43"/>
  <c r="E266" i="43"/>
  <c r="E265" i="43"/>
  <c r="E264" i="43"/>
  <c r="E263" i="43"/>
  <c r="E262" i="43"/>
  <c r="E261" i="43"/>
  <c r="E260" i="43"/>
  <c r="E259" i="43"/>
  <c r="E258" i="43"/>
  <c r="E257" i="43"/>
  <c r="E256" i="43"/>
  <c r="E255" i="43"/>
  <c r="E254" i="43"/>
  <c r="E253" i="43"/>
  <c r="E252" i="43"/>
  <c r="E251" i="43"/>
  <c r="E250" i="43"/>
  <c r="E249" i="43"/>
  <c r="E248" i="43"/>
  <c r="E247" i="43"/>
  <c r="E246" i="43"/>
  <c r="E245" i="43"/>
  <c r="E244" i="43"/>
  <c r="E243" i="43"/>
  <c r="E242" i="43"/>
  <c r="E241" i="43"/>
  <c r="E240" i="43"/>
  <c r="E239" i="43"/>
  <c r="E238" i="43"/>
  <c r="E237" i="43"/>
  <c r="E236" i="43"/>
  <c r="E235" i="43"/>
  <c r="E234" i="43"/>
  <c r="E233" i="43"/>
  <c r="E232" i="43"/>
  <c r="E231" i="43"/>
  <c r="E230" i="43"/>
  <c r="E229" i="43"/>
  <c r="E228" i="43"/>
  <c r="E227" i="43"/>
  <c r="E226" i="43"/>
  <c r="E225" i="43"/>
  <c r="E224" i="43"/>
  <c r="E223" i="43"/>
  <c r="E222" i="43"/>
  <c r="E221" i="43"/>
  <c r="E220" i="43"/>
  <c r="E219" i="43"/>
  <c r="E218" i="43"/>
  <c r="E217" i="43"/>
  <c r="E216" i="43"/>
  <c r="E215" i="43"/>
  <c r="E214" i="43"/>
  <c r="E213" i="43"/>
  <c r="E212" i="43"/>
  <c r="E211" i="43"/>
  <c r="E210" i="43"/>
  <c r="E209" i="43"/>
  <c r="E208" i="43"/>
  <c r="E207" i="43"/>
  <c r="E206" i="43"/>
  <c r="E205" i="43"/>
  <c r="E204" i="43"/>
  <c r="E203" i="43"/>
  <c r="E202" i="43"/>
  <c r="E201" i="43"/>
  <c r="E200" i="43"/>
  <c r="E199" i="43"/>
  <c r="E198" i="43"/>
  <c r="E197" i="43"/>
  <c r="E196" i="43"/>
  <c r="E195" i="43"/>
  <c r="E194" i="43"/>
  <c r="E193" i="43"/>
  <c r="E192" i="43"/>
  <c r="E191" i="43"/>
  <c r="E190" i="43"/>
  <c r="E189" i="43"/>
  <c r="E188" i="43"/>
  <c r="E187" i="43"/>
  <c r="E186" i="43"/>
  <c r="E185" i="43"/>
  <c r="E184" i="43"/>
  <c r="E183" i="43"/>
  <c r="E182" i="43"/>
  <c r="E181" i="43"/>
  <c r="E180" i="43"/>
  <c r="E179" i="43"/>
  <c r="E178" i="43"/>
  <c r="E177" i="43"/>
  <c r="E176" i="43"/>
  <c r="E175" i="43"/>
  <c r="E174" i="43"/>
  <c r="E173" i="43"/>
  <c r="E172" i="43"/>
  <c r="E171" i="43"/>
  <c r="E170" i="43"/>
  <c r="E169" i="43"/>
  <c r="E168" i="43"/>
  <c r="E167" i="43"/>
  <c r="E166" i="43"/>
  <c r="E165" i="43"/>
  <c r="E164" i="43"/>
  <c r="E163" i="43"/>
  <c r="E162" i="43"/>
  <c r="E161" i="43"/>
  <c r="E160" i="43"/>
  <c r="E159" i="43"/>
  <c r="E158" i="43"/>
  <c r="E157" i="43"/>
  <c r="E156" i="43"/>
  <c r="E155" i="43"/>
  <c r="E154" i="43"/>
  <c r="E153" i="43"/>
  <c r="E152" i="43"/>
  <c r="E151" i="43"/>
  <c r="E150" i="43"/>
  <c r="E149" i="43"/>
  <c r="E148" i="43"/>
  <c r="E147" i="43"/>
  <c r="E146" i="43"/>
  <c r="E145" i="43"/>
  <c r="E144" i="43"/>
  <c r="E143" i="43"/>
  <c r="E142" i="43"/>
  <c r="E141" i="43"/>
  <c r="E140" i="43"/>
  <c r="E139" i="43"/>
  <c r="E138" i="43"/>
  <c r="E137" i="43"/>
  <c r="E136" i="43"/>
  <c r="E135" i="43"/>
  <c r="E134" i="43"/>
  <c r="E133" i="43"/>
  <c r="E132" i="43"/>
  <c r="E131" i="43"/>
  <c r="E130" i="43"/>
  <c r="E129" i="43"/>
  <c r="E128" i="43"/>
  <c r="E127" i="43"/>
  <c r="E126" i="43"/>
  <c r="E125" i="43"/>
  <c r="E124" i="43"/>
  <c r="E123" i="43"/>
  <c r="E122" i="43"/>
  <c r="E121" i="43"/>
  <c r="E120" i="43"/>
  <c r="E119" i="43"/>
  <c r="E118" i="43"/>
  <c r="E117" i="43"/>
  <c r="E116" i="43"/>
  <c r="E115" i="43"/>
  <c r="E114" i="43"/>
  <c r="E113" i="43"/>
  <c r="E112" i="43"/>
  <c r="E111" i="43"/>
  <c r="E110" i="43"/>
  <c r="E109" i="43"/>
  <c r="E108" i="43"/>
  <c r="E107" i="43"/>
  <c r="E106" i="43"/>
  <c r="E105" i="43"/>
  <c r="E104" i="43"/>
  <c r="E103" i="43"/>
  <c r="E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E21" i="43"/>
  <c r="E20" i="43"/>
  <c r="E19" i="43"/>
  <c r="E18" i="43"/>
  <c r="E17" i="43"/>
  <c r="E16" i="43"/>
  <c r="E15" i="43"/>
  <c r="E14" i="43"/>
  <c r="E16" i="7"/>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<sst xmlns="http://schemas.openxmlformats.org/spreadsheetml/2006/main" count="1374" uniqueCount="192">
  <si>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</si>
  <si>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</si>
  <si>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</si>
  <si>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</si>
  <si>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</si>
  <si>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</si>
  <si>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</si>
  <si>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</si>
  <si>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</si>
  <si>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</si>
  <si>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</si>
  <si>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</si>
  <si>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</si>
  <si>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</si>
  <si>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</si>
  <si>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</si>
  <si>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</si>
  <si>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</si>
  <si>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</si>
  <si>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</si>
  <si>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</si>
  <si>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</si>
  <si>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</si>
  <si>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</si>
  <si>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</si>
  <si>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</si>
  <si>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</si>
  <si>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</si>
  <si>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</si>
  <si>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</si>
  <si>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</si>
  <si>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</si>
  <si>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</si>
  <si>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</si>
  <si>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</si>
  <si>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</si>
  <si>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</si>
  <si>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</si>
  <si>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</si>
  <si>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</si>
  <si>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</si>
  <si>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</si>
  <si>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</si>
  <si>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</si>
  <si>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</si>
  <si>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</si>
  <si>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</si>
  <si>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</si>
  <si>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</si>
  <si>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</si>
  <si>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</si>
  <si>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</si>
  <si>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</si>
  <si>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</si>
  <si>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</si>
  <si>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</si>
  <si>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</si>
  <si>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</si>
  <si>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</si>
  <si>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</si>
  <si>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</si>
  <si>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Jun 2016 - Jul 2016</t>
  </si>
  <si>
    <t>Jul 2016 - Aug 2016</t>
  </si>
  <si>
    <t>Aug 2016 - Sep 2016</t>
  </si>
  <si>
    <t>Sep 2016 - Oct 2016</t>
  </si>
  <si>
    <t>Oct 2016 - Nov 2016</t>
  </si>
  <si>
    <t>intCurrentMonth: 11</t>
  </si>
  <si>
    <t>Nov 2016 - Dec 2016</t>
  </si>
  <si>
    <t>Dec 2016 - Jan 2017</t>
  </si>
  <si>
    <t>Jan 2017 - Feb 2017</t>
  </si>
  <si>
    <t>Carrier Group</t>
  </si>
  <si>
    <t>EMPFTE</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</si>
  <si>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</si>
  <si>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</si>
  <si>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</si>
  <si>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</si>
  <si>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</si>
  <si>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</si>
  <si>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</si>
  <si>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</si>
  <si>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</si>
  <si>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</si>
  <si>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</si>
  <si>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</si>
  <si>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</si>
  <si>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</si>
  <si>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</si>
  <si>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</si>
  <si>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</si>
  <si>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</si>
  <si>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</si>
  <si>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</si>
  <si>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</si>
  <si>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</si>
  <si>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</si>
  <si>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</si>
  <si>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</si>
  <si>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</si>
  <si>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</si>
  <si>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</si>
  <si>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</si>
  <si>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</si>
  <si>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</si>
  <si>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</si>
  <si>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</si>
  <si>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</si>
  <si>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</si>
  <si>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</si>
  <si>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</si>
  <si>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</si>
  <si>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</si>
  <si>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</si>
  <si>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</si>
  <si>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</si>
  <si>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</si>
  <si>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Chautauqua</t>
  </si>
  <si>
    <t>Air Wisconsin</t>
  </si>
  <si>
    <t>MonthName</t>
  </si>
  <si>
    <t>Sum of EMPFTE</t>
  </si>
  <si>
    <t>Oct 2016 -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</si>
  <si>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</si>
  <si>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</si>
  <si>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</si>
  <si>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</si>
  <si>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</si>
  <si>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</si>
  <si>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</si>
  <si>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</si>
  <si>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</si>
  <si>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(FTEs in thousands)</t>
  </si>
  <si>
    <t>The “Other Carrier” category generally reflects those airlines that operate within specific niche markets such as the Hawaiian Islands served by Hawaiian Airlines. </t>
  </si>
  <si>
    <t>Feb 2017 - Feb 2018</t>
  </si>
  <si>
    <t>Jan 2018 - Feb 2018</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</si>
  <si>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</si>
  <si>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</si>
  <si>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</si>
  <si>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</si>
  <si>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</si>
  <si>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</si>
  <si>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</si>
  <si>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</si>
  <si>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</si>
  <si>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</si>
  <si>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</si>
  <si>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</si>
  <si>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</si>
  <si>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</si>
  <si>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</si>
  <si>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</si>
  <si>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</si>
  <si>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</si>
  <si>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</si>
  <si>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Mar 2017 - Mar 2018</t>
  </si>
  <si>
    <t>Feb 2018 - Mar 2018</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</si>
  <si>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</si>
  <si>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Apr 2017 - Apr 2018</t>
  </si>
  <si>
    <t>Mar 2018 - Apr 2018</t>
  </si>
  <si>
    <t>May 2017 - May 2018</t>
  </si>
  <si>
    <t>Jun 2017 - Jun 2018</t>
  </si>
  <si>
    <t>Apr 2018 - May 2018</t>
  </si>
  <si>
    <t>May 2018 - Jun 2018</t>
  </si>
  <si>
    <t>Table 6: Top 10 Airlines, May 2018</t>
  </si>
  <si>
    <t>Top 10 Airlines May 2017</t>
  </si>
  <si>
    <t>Jul 2017 - Jul 2018</t>
  </si>
  <si>
    <t>Jun 2018 - Jul 2018</t>
  </si>
  <si>
    <t>Aug 2017 - Aug 2018</t>
  </si>
  <si>
    <t>Jul 2018 - Aug 2018</t>
  </si>
  <si>
    <t>Sep 2017 - Sep 2018</t>
  </si>
  <si>
    <t>Aug 2018 - Sep 2018</t>
  </si>
  <si>
    <t>Oct 2017 - Oct 2018</t>
  </si>
  <si>
    <t>Sep 2018 - Oct 2018</t>
  </si>
  <si>
    <t>Top 10 Airlines October 2017</t>
  </si>
  <si>
    <t xml:space="preserve">SkyWest </t>
  </si>
  <si>
    <t>Table 3: Scheduled Passenger Airline Full-time Equivalent Employees* by Month 2014 - 2018</t>
  </si>
  <si>
    <t>2014 - 2018</t>
  </si>
  <si>
    <t>2017 - 2018</t>
  </si>
  <si>
    <t>Jan - Oct Average</t>
  </si>
  <si>
    <t>Table 3: Scheduled Passenger Airline Full-time Equivalent Employees* 
by Month 2014 - 2018</t>
  </si>
  <si>
    <t>Table 4:  Airline Group Full-time Equivalent Employees*, October 2014 - 2018</t>
  </si>
  <si>
    <t>Percent of Total Passenger Airline Employees in 2018</t>
  </si>
  <si>
    <t xml:space="preserve">Table 5:  Carrier Group Percent of Total Scheduled Passenger Airline FTEs </t>
  </si>
  <si>
    <t>(October of each year)</t>
  </si>
  <si>
    <t>Low-cost Airlines</t>
  </si>
  <si>
    <t>Table 6: Top 10 Airlines, October 2018</t>
  </si>
  <si>
    <t>Carrier Group**</t>
  </si>
  <si>
    <t>Table 8:  Network Airlines Full-time Equivalent Employees* by Month 2014 - 2018</t>
  </si>
  <si>
    <t>Table 9: Network Airline Full-time Equivalent Employees*, October 2014 - 2018</t>
  </si>
  <si>
    <t>(FTEs for October of each year. Ranked by October 2018 FTEs)</t>
  </si>
  <si>
    <t>Table 11:  Low-Cost Airlines Full-time Equivalent Employees* by Month 2014 - 2018</t>
  </si>
  <si>
    <t>Table 12:  Low-Cost Airline Full-time Equivalent Employees*, October 2014 - 2018</t>
  </si>
  <si>
    <t>Table 14:  Regional Airlines Full-time Equivalent Employees* by Month 2014 - 2018</t>
  </si>
  <si>
    <t>Table 15: Regional Airline Full-time Equivalent Employees*, October 2014 - 2018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</si>
</sst>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
    <numFmt numFmtId="168" formatCode="#,##0.0"/>
    <numFmt numFmtId="169"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51">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9"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0" fontId="5" fillId="0" borderId="0" xfId="0"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8" fillId="0" borderId="0" xfId="0" applyFont="1" applyAlignment="1">
      <alignment horizontal="left"/>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10" fillId="0" borderId="5" xfId="0" applyFont="1" applyBorder="1" applyAlignment="1">
      <alignment horizontal="center" wrapText="1"/>
    </xf>
    <xf numFmtId="0" fontId="7"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center" wrapText="1"/>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164" fontId="7" fillId="0" borderId="5" xfId="2" applyNumberFormat="1" applyFont="1" applyBorder="1" applyAlignment="1">
      <alignment horizontal="right" indent="1"/>
    </xf>
    <xf numFmtId="0" fontId="0" fillId="0" borderId="0" xfId="0" applyBorder="1" applyAlignment="1"/>
    <xf numFmtId="167" fontId="7" fillId="0" borderId="0" xfId="2" applyNumberFormat="1" applyFont="1" applyBorder="1" applyAlignment="1">
      <alignment horizontal="right" indent="1"/>
    </xf>
    <xf numFmtId="0" fontId="7" fillId="0" borderId="5" xfId="0" applyFont="1" applyBorder="1" applyAlignment="1">
      <alignment horizontal="center" wrapText="1"/>
    </xf>
    <xf numFmtId="0" fontId="7" fillId="0" borderId="0" xfId="0" applyFont="1" applyAlignment="1">
      <alignment horizontal="center"/>
    </xf>
    <xf numFmtId="0" fontId="5" fillId="0" borderId="0" xfId="0" applyFont="1" applyBorder="1" applyAlignment="1">
      <alignment horizontal="left"/>
    </xf>
    <xf numFmtId="165" fontId="5" fillId="0" borderId="0" xfId="1" applyNumberFormat="1" applyFont="1" applyBorder="1" applyAlignment="1">
      <alignment horizontal="right"/>
    </xf>
    <xf numFmtId="165" fontId="5" fillId="0" borderId="0" xfId="0" applyNumberFormat="1" applyFont="1" applyBorder="1" applyAlignment="1">
      <alignment horizontal="right"/>
    </xf>
    <xf numFmtId="0" fontId="5" fillId="0" borderId="6" xfId="0" applyFont="1" applyBorder="1" applyAlignment="1">
      <alignment horizontal="center"/>
    </xf>
    <xf numFmtId="0" fontId="7" fillId="0" borderId="0" xfId="0" applyFont="1" applyAlignment="1">
      <alignment horizontal="center"/>
    </xf>
    <xf numFmtId="0" fontId="10" fillId="0" borderId="5" xfId="0" applyFont="1" applyBorder="1" applyAlignment="1">
      <alignment horizontal="center"/>
    </xf>
    <xf numFmtId="0" fontId="10" fillId="0" borderId="5" xfId="0" applyFont="1" applyBorder="1" applyAlignment="1">
      <alignment horizontal="center"/>
    </xf>
    <xf numFmtId="0" fontId="10" fillId="0" borderId="0" xfId="0" applyFont="1" applyFill="1" applyBorder="1" applyAlignment="1">
      <alignment horizontal="left"/>
    </xf>
    <xf numFmtId="0" fontId="10" fillId="0" borderId="5" xfId="0" applyFont="1" applyFill="1" applyBorder="1" applyAlignment="1">
      <alignment horizontal="left"/>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0" fontId="7" fillId="0" borderId="0" xfId="0" applyFont="1" applyBorder="1" applyAlignment="1"/>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5" fillId="0" borderId="5" xfId="0" applyFont="1" applyBorder="1" applyAlignment="1">
      <alignment horizontal="left"/>
    </xf>
    <xf numFmtId="0" fontId="5" fillId="0" borderId="0" xfId="0" applyFont="1" applyBorder="1" applyAlignment="1">
      <alignment horizontal="right" indent="1"/>
    </xf>
    <xf numFmtId="0" fontId="9" fillId="0" borderId="0" xfId="0" applyFont="1" applyBorder="1" applyAlignment="1">
      <alignment horizontal="left" indent="1"/>
    </xf>
    <xf numFmtId="0" fontId="7" fillId="0" borderId="0" xfId="0" applyFont="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0" xfId="0" applyFont="1" applyBorder="1" applyAlignment="1">
      <alignment horizontal="left" wrapText="1"/>
    </xf>
    <xf numFmtId="0" fontId="8" fillId="0" borderId="0" xfId="0" applyFont="1" applyAlignment="1"/>
    <xf numFmtId="0" fontId="7" fillId="0" borderId="0" xfId="0" applyFont="1" applyAlignment="1">
      <alignment horizontal="center"/>
    </xf>
    <xf numFmtId="0" fontId="7" fillId="0" borderId="5" xfId="0" applyFont="1" applyBorder="1" applyAlignment="1">
      <alignment horizontal="center"/>
    </xf>
    <xf numFmtId="0" fontId="7" fillId="0" borderId="0" xfId="0" applyFont="1" applyAlignment="1">
      <alignment horizontal="left"/>
    </xf>
    <xf numFmtId="0" fontId="7" fillId="0" borderId="0" xfId="0" applyFont="1" applyBorder="1" applyAlignment="1">
      <alignment horizontal="center"/>
    </xf>
    <xf numFmtId="0" fontId="7" fillId="0" borderId="0" xfId="0" applyFont="1" applyBorder="1" applyAlignment="1">
      <alignment horizontal="left" wrapText="1"/>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0" fontId="9" fillId="0" borderId="0" xfId="0" applyFont="1" applyFill="1" applyBorder="1" applyAlignment="1">
      <alignment horizontal="left" indent="1"/>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0" fontId="5" fillId="0" borderId="5" xfId="0" applyFont="1" applyBorder="1" applyAlignment="1">
      <alignment horizontal="right" indent="1"/>
    </xf>
    <xf numFmtId="0" fontId="7" fillId="0" borderId="0" xfId="0" applyFont="1" applyAlignment="1">
      <alignment horizontal="right" indent="1"/>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166" fontId="9" fillId="0" borderId="0" xfId="1" applyNumberFormat="1" applyFont="1" applyBorder="1" applyAlignment="1">
      <alignment horizontal="right" indent="1"/>
    </xf>
    <xf numFmtId="164" fontId="10" fillId="0" borderId="0" xfId="0" applyNumberFormat="1" applyFont="1" applyFill="1" applyBorder="1" applyAlignment="1">
      <alignment horizontal="right" indent="1"/>
    </xf>
    <xf numFmtId="0" fontId="10" fillId="0" borderId="0" xfId="0" applyFont="1" applyBorder="1" applyAlignment="1"/>
    <xf numFmtId="165" fontId="9" fillId="0" borderId="0" xfId="1" applyNumberFormat="1" applyFont="1" applyBorder="1" applyAlignment="1">
      <alignment horizontal="right"/>
    </xf>
    <xf numFmtId="168" fontId="9" fillId="0" borderId="0" xfId="1" applyNumberFormat="1" applyFont="1" applyBorder="1" applyAlignment="1">
      <alignment horizontal="right"/>
    </xf>
    <xf numFmtId="165" fontId="10" fillId="0" borderId="5" xfId="1" applyNumberFormat="1" applyFont="1" applyBorder="1" applyAlignment="1">
      <alignment horizontal="right"/>
    </xf>
    <xf numFmtId="168" fontId="10" fillId="0" borderId="5" xfId="1" applyNumberFormat="1" applyFont="1" applyBorder="1" applyAlignment="1">
      <alignment horizontal="right"/>
    </xf>
    <xf numFmtId="0" fontId="7" fillId="0" borderId="5" xfId="0" applyFont="1" applyBorder="1" applyAlignment="1">
      <alignment horizontal="center" wrapText="1"/>
    </xf>
    <xf numFmtId="0" fontId="8" fillId="0" borderId="0" xfId="0" applyFont="1" applyAlignment="1"/>
    <xf numFmtId="0" fontId="8" fillId="0" borderId="0" xfId="0" applyFont="1" applyAlignment="1">
      <alignment wrapText="1"/>
    </xf>
    <xf numFmtId="166" fontId="7" fillId="0" borderId="0" xfId="0" applyNumberFormat="1" applyFont="1" applyBorder="1" applyAlignment="1">
      <alignment horizontal="right" indent="1"/>
    </xf>
    <xf numFmtId="0" fontId="5" fillId="0" borderId="6" xfId="0" applyFont="1" applyBorder="1" applyAlignment="1">
      <alignment horizontal="left"/>
    </xf>
    <xf numFmtId="165" fontId="5" fillId="0" borderId="6" xfId="1" applyNumberFormat="1" applyFont="1" applyBorder="1" applyAlignment="1">
      <alignment horizontal="right"/>
    </xf>
    <xf numFmtId="165" fontId="5" fillId="0" borderId="6" xfId="0" applyNumberFormat="1" applyFont="1" applyBorder="1" applyAlignment="1">
      <alignment horizontal="right"/>
    </xf>
    <xf numFmtId="165" fontId="7" fillId="0" borderId="0" xfId="1" applyNumberFormat="1" applyFont="1" applyBorder="1" applyAlignment="1">
      <alignment horizontal="right"/>
    </xf>
    <xf numFmtId="166" fontId="5" fillId="0" borderId="0" xfId="1" applyNumberFormat="1" applyFont="1" applyAlignment="1">
      <alignment horizontal="center" vertical="center"/>
    </xf>
    <xf numFmtId="165" fontId="5" fillId="0" borderId="0" xfId="1" applyNumberFormat="1" applyFont="1" applyAlignment="1">
      <alignment horizontal="center"/>
    </xf>
    <xf numFmtId="0" fontId="8" fillId="0" borderId="0" xfId="0" applyFont="1" applyAlignment="1">
      <alignment vertical="center"/>
    </xf>
    <xf numFmtId="0" fontId="8" fillId="0" borderId="0" xfId="0" applyFont="1"/>
    <xf numFmtId="0" fontId="8" fillId="0" borderId="0" xfId="0" applyFont="1" applyAlignment="1">
      <alignment wrapText="1"/>
    </xf>
    <xf numFmtId="0" fontId="7" fillId="0" borderId="0" xfId="0" applyFont="1" applyBorder="1" applyAlignment="1"/>
    <xf numFmtId="166" fontId="5" fillId="0" borderId="0" xfId="1" applyNumberFormat="1" applyFont="1" applyBorder="1" applyAlignment="1">
      <alignment horizontal="center"/>
    </xf>
    <xf numFmtId="0" fontId="5" fillId="0" borderId="0" xfId="0" applyFont="1" applyAlignment="1"/>
    <xf numFmtId="168" fontId="5" fillId="0" borderId="0" xfId="0" applyNumberFormat="1" applyFont="1" applyAlignment="1">
      <alignment horizontal="right" indent="1"/>
    </xf>
    <xf numFmtId="168" fontId="5" fillId="0" borderId="0" xfId="1" applyNumberFormat="1" applyFont="1" applyAlignment="1">
      <alignment horizontal="center"/>
    </xf>
    <xf numFmtId="168" fontId="7" fillId="0" borderId="5" xfId="0" applyNumberFormat="1" applyFont="1" applyBorder="1" applyAlignment="1">
      <alignment horizontal="right" inden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5" fillId="0" borderId="0" xfId="0" applyFont="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0" fontId="5" fillId="0" borderId="0" xfId="0" applyFont="1" applyAlignment="1"/>
    <xf numFmtId="3" fontId="0" fillId="0" borderId="0" xfId="0" applyNumberFormat="1"/>
    <xf numFmtId="0" fontId="2" fillId="0" borderId="0" xfId="0" pivotButton="1" applyFont="1"/>
    <xf numFmtId="0" fontId="7" fillId="0" borderId="0" xfId="0" applyFont="1" applyBorder="1" applyAlignment="1"/>
    <xf numFmtId="0" fontId="7" fillId="0" borderId="0" xfId="0" applyFont="1" applyBorder="1" applyAlignment="1">
      <alignment horizontal="left"/>
    </xf>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8" fillId="0" borderId="6" xfId="0" applyFont="1" applyBorder="1" applyAlignment="1"/>
    <xf numFmtId="0" fontId="7" fillId="0" borderId="0" xfId="0" applyFont="1" applyAlignment="1">
      <alignment horizontal="left"/>
    </xf>
    <xf numFmtId="0" fontId="8"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xf numFmtId="0" fontId="8" fillId="0" borderId="6" xfId="0" applyFont="1" applyBorder="1"/>
    <xf numFmtId="0" fontId="7" fillId="0" borderId="0" xfId="0" applyFont="1" applyBorder="1" applyAlignment="1">
      <alignment horizontal="left"/>
    </xf>
    <xf numFmtId="0" fontId="7" fillId="0" borderId="0" xfId="0" applyFont="1" applyBorder="1" applyAlignment="1">
      <alignment horizontal="left" wrapText="1"/>
    </xf>
    <xf numFmtId="0" fontId="8" fillId="0" borderId="0" xfId="0" applyFont="1" applyBorder="1" applyAlignment="1">
      <alignment horizontal="left"/>
    </xf>
    <xf numFmtId="0" fontId="8" fillId="0" borderId="6" xfId="0" applyFont="1" applyBorder="1" applyAlignment="1">
      <alignment wrapText="1"/>
    </xf>
    <xf numFmtId="0" fontId="5" fillId="0" borderId="0" xfId="0" applyFont="1" applyAlignment="1"/>
    <xf numFmtId="0" fontId="7" fillId="0" borderId="5" xfId="0" applyFont="1" applyBorder="1" applyAlignment="1">
      <alignment horizontal="center" wrapText="1"/>
    </xf>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10" fillId="0" borderId="0" xfId="0" applyFont="1" applyBorder="1" applyAlignment="1">
      <alignment horizontal="center" wrapText="1"/>
    </xf>
  </cellXfs>
  <cellStyles count="3">
    <cellStyle name="Comma" xfId="1" builtinId="3"/>
    <cellStyle name="Normal" xfId="0" builtinId="0"/>
    <cellStyle name="Percent" xfId="2" builtinId="5"/>
  </cellStyles>
  <dxfs count="9">
    <dxf>
      <numFmt numFmtId="0" formatCode="General"/>
    </dxf>
    <dxf>
      <numFmt numFmtId="0" formatCode="General"/>
    </dxf>
    <dxf>
      <font>
        <color rgb="FF9C0006"/>
      </font>
      <fill>
        <patternFill>
          <bgColor rgb="FFFFC7CE"/>
        </patternFill>
      </fill>
    </dxf>
    <dxf>
      <font>
        <b/>
      </font>
    </dxf>
    <dxf>
      <font>
        <b/>
      </font>
    </dxf>
    <dxf>
      <font>
        <b/>
      </font>
    </dxf>
    <dxf>
      <font>
        <b val="0"/>
      </font>
    </dxf>
    <dxf>
      <font>
        <b val="0"/>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2"/>
          <c:order val="2"/>
          <c:spPr>
            <a:solidFill>
              <a:schemeClr val="accent1">
                <a:shade val="65000"/>
              </a:schemeClr>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3ED-4C97-811E-177996CB603E}"/>
            </c:ext>
          </c:extLst>
        </c:ser>
        <c:dLbls>
          <c:showLegendKey val="0"/>
          <c:showVal val="0"/>
          <c:showCatName val="0"/>
          <c:showSerName val="0"/>
          <c:showPercent val="0"/>
          <c:showBubbleSize val="0"/>
        </c:dLbls>
        <c:gapWidth val="106"/>
        <c:overlap val="-19"/>
        <c:axId val="470941320"/>
        <c:axId val="470941976"/>
        <c:extLst>
          <c:ext xmlns:c15="http://schemas.microsoft.com/office/drawing/2012/chart" uri="{02D57815-91ED-43cb-92C2-25804820EDAC}">
            <c15:filteredBarSeries>
              <c15:ser>
                <c:idx val="0"/>
                <c:order val="0"/>
                <c:spPr>
                  <a:solidFill>
                    <a:schemeClr val="accent1">
                      <a:tint val="65000"/>
                    </a:schemeClr>
                  </a:solidFill>
                  <a:ln>
                    <a:noFill/>
                  </a:ln>
                  <a:effectLst/>
                </c:spPr>
                <c:invertIfNegative val="0"/>
                <c:val>
                  <c:numRef>
                    <c:extLst>
                      <c:ext uri="{02D57815-91ED-43cb-92C2-25804820EDAC}">
                        <c15:formulaRef>
                          <c15:sqref>#REF!</c15:sqref>
                        </c15:formulaRef>
                      </c:ext>
                    </c:extLst>
                    <c:numCache>
                      <c:formatCode>General</c:formatCode>
                      <c:ptCount val="1"/>
                      <c:pt idx="0">
                        <c:v>1</c:v>
                      </c:pt>
                    </c:numCache>
                  </c:numRef>
                </c:val>
                <c:extLst>
                  <c:ex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63ED-4C97-811E-177996CB603E}"/>
                  </c:ext>
                </c:extLst>
              </c15:ser>
            </c15:filteredBarSeries>
            <c15:filteredBarSeries>
              <c15:ser>
                <c:idx val="1"/>
                <c:order val="1"/>
                <c:spPr>
                  <a:solidFill>
                    <a:schemeClr val="accent1"/>
                  </a:solidFill>
                  <a:ln>
                    <a:noFill/>
                  </a:ln>
                  <a:effectLst/>
                </c:spPr>
                <c:invertIfNegative val="0"/>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63ED-4C97-811E-177996CB603E}"/>
                  </c:ext>
                </c:extLst>
              </c15:ser>
            </c15:filteredBarSeries>
          </c:ext>
        </c:extLst>
      </c:barChart>
      <c:dateAx>
        <c:axId val="470941320"/>
        <c:scaling>
          <c:orientation val="minMax"/>
        </c:scaling>
        <c:delete val="0"/>
        <c:axPos val="b"/>
        <c:numFmt formatCode="[$-409]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976"/>
        <c:crosses val="autoZero"/>
        <c:auto val="0"/>
        <c:lblOffset val="100"/>
        <c:baseTimeUnit val="months"/>
        <c:majorUnit val="1"/>
        <c:majorTimeUnit val="months"/>
      </c:dateAx>
      <c:valAx>
        <c:axId val="470941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320"/>
        <c:crossesAt val="42156"/>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571500</xdr:colOff>
      <xdr:row>14</xdr:row>
      <xdr:rowOff>152400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DOT_User" refreshedDate="43444.633927083334" createdVersion="6" refreshedVersion="6" minRefreshableVersion="3" recordCount="356">
  <cacheSource type="worksheet">
    <worksheetSource ref="A1:C1048576" sheet="Sheet1"/>
  </cacheSource>
  <cacheFields count="3">
    <cacheField name="MonthName" numFmtId="0">
      <sharedItems containsBlank="1" count="13">
        <s v="January"/>
        <s v="February"/>
        <s v="March"/>
        <s v="April"/>
        <s v="May"/>
        <s v="June"/>
        <s v="July"/>
        <s v="August"/>
        <s v="September"/>
        <s v="October"/>
        <s v="November"/>
        <s v="December"/>
        <m/>
      </sharedItems>
    </cacheField>
    <cacheField name="Year" numFmtId="0">
      <sharedItems containsString="0" containsBlank="1" containsNumber="1" containsInteger="1" minValue="1990" maxValue="2018" count="30">
        <n v="1990"/>
        <n v="1991"/>
        <n v="1992"/>
        <n v="1993"/>
        <n v="1994"/>
        <n v="1995"/>
        <n v="1996"/>
        <n v="1997"/>
        <n v="1998"/>
        <n v="1999"/>
        <n v="2000"/>
        <n v="2001"/>
        <n v="2002"/>
        <n v="2003"/>
        <n v="2004"/>
        <n v="2005"/>
        <n v="2006"/>
        <n v="2007"/>
        <n v="2008"/>
        <n v="2009"/>
        <n v="2010"/>
        <n v="2011"/>
        <n v="2012"/>
        <n v="2013"/>
        <n v="2014"/>
        <n v="2015"/>
        <n v="2016"/>
        <n v="2017"/>
        <n v="2018"/>
        <m/>
      </sharedItems>
    </cacheField>
    <cacheField name="EMPFTE" numFmtId="0">
      <sharedItems containsString="0" containsBlank="1" containsNumber="1" containsInteger="1" minValue="376663" maxValue="5459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6">
  <r>
    <x v="0"/>
    <x v="0"/>
    <n v="444942"/>
  </r>
  <r>
    <x v="1"/>
    <x v="0"/>
    <n v="446649"/>
  </r>
  <r>
    <x v="2"/>
    <x v="0"/>
    <n v="449953"/>
  </r>
  <r>
    <x v="3"/>
    <x v="0"/>
    <n v="452719"/>
  </r>
  <r>
    <x v="4"/>
    <x v="0"/>
    <n v="457763"/>
  </r>
  <r>
    <x v="5"/>
    <x v="0"/>
    <n v="460876"/>
  </r>
  <r>
    <x v="6"/>
    <x v="0"/>
    <n v="465774"/>
  </r>
  <r>
    <x v="7"/>
    <x v="0"/>
    <n v="465924"/>
  </r>
  <r>
    <x v="8"/>
    <x v="0"/>
    <n v="466040"/>
  </r>
  <r>
    <x v="9"/>
    <x v="0"/>
    <n v="461204"/>
  </r>
  <r>
    <x v="10"/>
    <x v="0"/>
    <n v="463274"/>
  </r>
  <r>
    <x v="11"/>
    <x v="0"/>
    <n v="464102"/>
  </r>
  <r>
    <x v="0"/>
    <x v="1"/>
    <n v="442631"/>
  </r>
  <r>
    <x v="1"/>
    <x v="1"/>
    <n v="440552"/>
  </r>
  <r>
    <x v="2"/>
    <x v="1"/>
    <n v="438503"/>
  </r>
  <r>
    <x v="3"/>
    <x v="1"/>
    <n v="442299"/>
  </r>
  <r>
    <x v="4"/>
    <x v="1"/>
    <n v="443601"/>
  </r>
  <r>
    <x v="5"/>
    <x v="1"/>
    <n v="447943"/>
  </r>
  <r>
    <x v="6"/>
    <x v="1"/>
    <n v="450740"/>
  </r>
  <r>
    <x v="7"/>
    <x v="1"/>
    <n v="449196"/>
  </r>
  <r>
    <x v="8"/>
    <x v="1"/>
    <n v="445822"/>
  </r>
  <r>
    <x v="9"/>
    <x v="1"/>
    <n v="429673"/>
  </r>
  <r>
    <x v="10"/>
    <x v="1"/>
    <n v="437262"/>
  </r>
  <r>
    <x v="11"/>
    <x v="1"/>
    <n v="440400"/>
  </r>
  <r>
    <x v="0"/>
    <x v="2"/>
    <n v="441092"/>
  </r>
  <r>
    <x v="1"/>
    <x v="2"/>
    <n v="442854"/>
  </r>
  <r>
    <x v="2"/>
    <x v="2"/>
    <n v="444758"/>
  </r>
  <r>
    <x v="3"/>
    <x v="2"/>
    <n v="448494"/>
  </r>
  <r>
    <x v="4"/>
    <x v="2"/>
    <n v="450184"/>
  </r>
  <r>
    <x v="5"/>
    <x v="2"/>
    <n v="451298"/>
  </r>
  <r>
    <x v="6"/>
    <x v="2"/>
    <n v="453433"/>
  </r>
  <r>
    <x v="7"/>
    <x v="2"/>
    <n v="453395"/>
  </r>
  <r>
    <x v="8"/>
    <x v="2"/>
    <n v="449461"/>
  </r>
  <r>
    <x v="9"/>
    <x v="2"/>
    <n v="446097"/>
  </r>
  <r>
    <x v="10"/>
    <x v="2"/>
    <n v="444444"/>
  </r>
  <r>
    <x v="11"/>
    <x v="2"/>
    <n v="441013"/>
  </r>
  <r>
    <x v="0"/>
    <x v="3"/>
    <n v="440974"/>
  </r>
  <r>
    <x v="1"/>
    <x v="3"/>
    <n v="439838"/>
  </r>
  <r>
    <x v="2"/>
    <x v="3"/>
    <n v="440145"/>
  </r>
  <r>
    <x v="3"/>
    <x v="3"/>
    <n v="439506"/>
  </r>
  <r>
    <x v="4"/>
    <x v="3"/>
    <n v="443295"/>
  </r>
  <r>
    <x v="5"/>
    <x v="3"/>
    <n v="445770"/>
  </r>
  <r>
    <x v="6"/>
    <x v="3"/>
    <n v="446362"/>
  </r>
  <r>
    <x v="7"/>
    <x v="3"/>
    <n v="446146"/>
  </r>
  <r>
    <x v="8"/>
    <x v="3"/>
    <n v="442253"/>
  </r>
  <r>
    <x v="9"/>
    <x v="3"/>
    <n v="439873"/>
  </r>
  <r>
    <x v="10"/>
    <x v="3"/>
    <n v="438895"/>
  </r>
  <r>
    <x v="11"/>
    <x v="3"/>
    <n v="437961"/>
  </r>
  <r>
    <x v="0"/>
    <x v="4"/>
    <n v="437497"/>
  </r>
  <r>
    <x v="1"/>
    <x v="4"/>
    <n v="434257"/>
  </r>
  <r>
    <x v="2"/>
    <x v="4"/>
    <n v="433680"/>
  </r>
  <r>
    <x v="3"/>
    <x v="4"/>
    <n v="435904"/>
  </r>
  <r>
    <x v="4"/>
    <x v="4"/>
    <n v="433210"/>
  </r>
  <r>
    <x v="5"/>
    <x v="4"/>
    <n v="433354"/>
  </r>
  <r>
    <x v="6"/>
    <x v="4"/>
    <n v="439224"/>
  </r>
  <r>
    <x v="7"/>
    <x v="4"/>
    <n v="432599"/>
  </r>
  <r>
    <x v="8"/>
    <x v="4"/>
    <n v="426787"/>
  </r>
  <r>
    <x v="9"/>
    <x v="4"/>
    <n v="425387"/>
  </r>
  <r>
    <x v="10"/>
    <x v="4"/>
    <n v="431935"/>
  </r>
  <r>
    <x v="11"/>
    <x v="4"/>
    <n v="423285"/>
  </r>
  <r>
    <x v="0"/>
    <x v="5"/>
    <n v="427201"/>
  </r>
  <r>
    <x v="1"/>
    <x v="5"/>
    <n v="428280"/>
  </r>
  <r>
    <x v="2"/>
    <x v="5"/>
    <n v="428601"/>
  </r>
  <r>
    <x v="3"/>
    <x v="5"/>
    <n v="425008"/>
  </r>
  <r>
    <x v="4"/>
    <x v="5"/>
    <n v="425260"/>
  </r>
  <r>
    <x v="5"/>
    <x v="5"/>
    <n v="429036"/>
  </r>
  <r>
    <x v="6"/>
    <x v="5"/>
    <n v="430971"/>
  </r>
  <r>
    <x v="7"/>
    <x v="5"/>
    <n v="432279"/>
  </r>
  <r>
    <x v="8"/>
    <x v="5"/>
    <n v="430526"/>
  </r>
  <r>
    <x v="9"/>
    <x v="5"/>
    <n v="430491"/>
  </r>
  <r>
    <x v="10"/>
    <x v="5"/>
    <n v="432550"/>
  </r>
  <r>
    <x v="11"/>
    <x v="5"/>
    <n v="433827"/>
  </r>
  <r>
    <x v="0"/>
    <x v="6"/>
    <n v="435941"/>
  </r>
  <r>
    <x v="1"/>
    <x v="6"/>
    <n v="435178"/>
  </r>
  <r>
    <x v="2"/>
    <x v="6"/>
    <n v="436153"/>
  </r>
  <r>
    <x v="3"/>
    <x v="6"/>
    <n v="436458"/>
  </r>
  <r>
    <x v="4"/>
    <x v="6"/>
    <n v="441722"/>
  </r>
  <r>
    <x v="5"/>
    <x v="6"/>
    <n v="441252"/>
  </r>
  <r>
    <x v="6"/>
    <x v="6"/>
    <n v="437205"/>
  </r>
  <r>
    <x v="7"/>
    <x v="6"/>
    <n v="438343"/>
  </r>
  <r>
    <x v="8"/>
    <x v="6"/>
    <n v="440622"/>
  </r>
  <r>
    <x v="9"/>
    <x v="6"/>
    <n v="440852"/>
  </r>
  <r>
    <x v="10"/>
    <x v="6"/>
    <n v="442076"/>
  </r>
  <r>
    <x v="11"/>
    <x v="6"/>
    <n v="446367"/>
  </r>
  <r>
    <x v="0"/>
    <x v="7"/>
    <n v="445713"/>
  </r>
  <r>
    <x v="1"/>
    <x v="7"/>
    <n v="446123"/>
  </r>
  <r>
    <x v="2"/>
    <x v="7"/>
    <n v="447469"/>
  </r>
  <r>
    <x v="3"/>
    <x v="7"/>
    <n v="448788"/>
  </r>
  <r>
    <x v="4"/>
    <x v="7"/>
    <n v="449869"/>
  </r>
  <r>
    <x v="5"/>
    <x v="7"/>
    <n v="452606"/>
  </r>
  <r>
    <x v="6"/>
    <x v="7"/>
    <n v="455454"/>
  </r>
  <r>
    <x v="7"/>
    <x v="7"/>
    <n v="455939"/>
  </r>
  <r>
    <x v="8"/>
    <x v="7"/>
    <n v="454767"/>
  </r>
  <r>
    <x v="9"/>
    <x v="7"/>
    <n v="454783"/>
  </r>
  <r>
    <x v="10"/>
    <x v="7"/>
    <n v="456119"/>
  </r>
  <r>
    <x v="11"/>
    <x v="7"/>
    <n v="455488"/>
  </r>
  <r>
    <x v="0"/>
    <x v="8"/>
    <n v="459275"/>
  </r>
  <r>
    <x v="1"/>
    <x v="8"/>
    <n v="461096"/>
  </r>
  <r>
    <x v="2"/>
    <x v="8"/>
    <n v="463887"/>
  </r>
  <r>
    <x v="3"/>
    <x v="8"/>
    <n v="465979"/>
  </r>
  <r>
    <x v="4"/>
    <x v="8"/>
    <n v="468667"/>
  </r>
  <r>
    <x v="5"/>
    <x v="8"/>
    <n v="473148"/>
  </r>
  <r>
    <x v="6"/>
    <x v="8"/>
    <n v="474577"/>
  </r>
  <r>
    <x v="7"/>
    <x v="8"/>
    <n v="470829"/>
  </r>
  <r>
    <x v="8"/>
    <x v="8"/>
    <n v="475971"/>
  </r>
  <r>
    <x v="9"/>
    <x v="8"/>
    <n v="477264"/>
  </r>
  <r>
    <x v="10"/>
    <x v="8"/>
    <n v="479530"/>
  </r>
  <r>
    <x v="11"/>
    <x v="8"/>
    <n v="481077"/>
  </r>
  <r>
    <x v="0"/>
    <x v="9"/>
    <n v="482248"/>
  </r>
  <r>
    <x v="1"/>
    <x v="9"/>
    <n v="483826"/>
  </r>
  <r>
    <x v="2"/>
    <x v="9"/>
    <n v="488942"/>
  </r>
  <r>
    <x v="3"/>
    <x v="9"/>
    <n v="490407"/>
  </r>
  <r>
    <x v="4"/>
    <x v="9"/>
    <n v="493798"/>
  </r>
  <r>
    <x v="5"/>
    <x v="9"/>
    <n v="498091"/>
  </r>
  <r>
    <x v="6"/>
    <x v="9"/>
    <n v="501670"/>
  </r>
  <r>
    <x v="7"/>
    <x v="9"/>
    <n v="503141"/>
  </r>
  <r>
    <x v="8"/>
    <x v="9"/>
    <n v="501093"/>
  </r>
  <r>
    <x v="9"/>
    <x v="9"/>
    <n v="502925"/>
  </r>
  <r>
    <x v="10"/>
    <x v="9"/>
    <n v="506100"/>
  </r>
  <r>
    <x v="11"/>
    <x v="9"/>
    <n v="508076"/>
  </r>
  <r>
    <x v="0"/>
    <x v="10"/>
    <n v="508479"/>
  </r>
  <r>
    <x v="1"/>
    <x v="10"/>
    <n v="511047"/>
  </r>
  <r>
    <x v="2"/>
    <x v="10"/>
    <n v="501920"/>
  </r>
  <r>
    <x v="3"/>
    <x v="10"/>
    <n v="515640"/>
  </r>
  <r>
    <x v="4"/>
    <x v="10"/>
    <n v="517481"/>
  </r>
  <r>
    <x v="5"/>
    <x v="10"/>
    <n v="521439"/>
  </r>
  <r>
    <x v="6"/>
    <x v="10"/>
    <n v="524797"/>
  </r>
  <r>
    <x v="7"/>
    <x v="10"/>
    <n v="524670"/>
  </r>
  <r>
    <x v="8"/>
    <x v="10"/>
    <n v="524916"/>
  </r>
  <r>
    <x v="9"/>
    <x v="10"/>
    <n v="527577"/>
  </r>
  <r>
    <x v="10"/>
    <x v="10"/>
    <n v="529734"/>
  </r>
  <r>
    <x v="11"/>
    <x v="10"/>
    <n v="531913"/>
  </r>
  <r>
    <x v="0"/>
    <x v="11"/>
    <n v="532065"/>
  </r>
  <r>
    <x v="1"/>
    <x v="11"/>
    <n v="534614"/>
  </r>
  <r>
    <x v="2"/>
    <x v="11"/>
    <n v="536348"/>
  </r>
  <r>
    <x v="3"/>
    <x v="11"/>
    <n v="538842"/>
  </r>
  <r>
    <x v="4"/>
    <x v="11"/>
    <n v="542084"/>
  </r>
  <r>
    <x v="5"/>
    <x v="11"/>
    <n v="545910"/>
  </r>
  <r>
    <x v="6"/>
    <x v="11"/>
    <n v="537161"/>
  </r>
  <r>
    <x v="7"/>
    <x v="11"/>
    <n v="534069"/>
  </r>
  <r>
    <x v="8"/>
    <x v="11"/>
    <n v="517712"/>
  </r>
  <r>
    <x v="9"/>
    <x v="11"/>
    <n v="497024"/>
  </r>
  <r>
    <x v="10"/>
    <x v="11"/>
    <n v="472739"/>
  </r>
  <r>
    <x v="11"/>
    <x v="11"/>
    <n v="466955"/>
  </r>
  <r>
    <x v="0"/>
    <x v="12"/>
    <n v="463974"/>
  </r>
  <r>
    <x v="1"/>
    <x v="12"/>
    <n v="460963"/>
  </r>
  <r>
    <x v="2"/>
    <x v="12"/>
    <n v="461395"/>
  </r>
  <r>
    <x v="3"/>
    <x v="12"/>
    <n v="462525"/>
  </r>
  <r>
    <x v="4"/>
    <x v="12"/>
    <n v="468541"/>
  </r>
  <r>
    <x v="5"/>
    <x v="12"/>
    <n v="472404"/>
  </r>
  <r>
    <x v="6"/>
    <x v="12"/>
    <n v="473371"/>
  </r>
  <r>
    <x v="7"/>
    <x v="12"/>
    <n v="472168"/>
  </r>
  <r>
    <x v="8"/>
    <x v="12"/>
    <n v="468697"/>
  </r>
  <r>
    <x v="9"/>
    <x v="12"/>
    <n v="471944"/>
  </r>
  <r>
    <x v="10"/>
    <x v="12"/>
    <n v="466609"/>
  </r>
  <r>
    <x v="11"/>
    <x v="12"/>
    <n v="462602"/>
  </r>
  <r>
    <x v="0"/>
    <x v="13"/>
    <n v="466881"/>
  </r>
  <r>
    <x v="1"/>
    <x v="13"/>
    <n v="460852"/>
  </r>
  <r>
    <x v="2"/>
    <x v="13"/>
    <n v="458598"/>
  </r>
  <r>
    <x v="3"/>
    <x v="13"/>
    <n v="449288"/>
  </r>
  <r>
    <x v="4"/>
    <x v="13"/>
    <n v="444410"/>
  </r>
  <r>
    <x v="5"/>
    <x v="13"/>
    <n v="440028"/>
  </r>
  <r>
    <x v="6"/>
    <x v="13"/>
    <n v="434411"/>
  </r>
  <r>
    <x v="7"/>
    <x v="13"/>
    <n v="433528"/>
  </r>
  <r>
    <x v="8"/>
    <x v="13"/>
    <n v="430416"/>
  </r>
  <r>
    <x v="9"/>
    <x v="13"/>
    <n v="428951"/>
  </r>
  <r>
    <x v="10"/>
    <x v="13"/>
    <n v="430351"/>
  </r>
  <r>
    <x v="11"/>
    <x v="13"/>
    <n v="431143"/>
  </r>
  <r>
    <x v="0"/>
    <x v="14"/>
    <n v="436125"/>
  </r>
  <r>
    <x v="1"/>
    <x v="14"/>
    <n v="435493"/>
  </r>
  <r>
    <x v="2"/>
    <x v="14"/>
    <n v="436690"/>
  </r>
  <r>
    <x v="3"/>
    <x v="14"/>
    <n v="438581"/>
  </r>
  <r>
    <x v="4"/>
    <x v="14"/>
    <n v="438833"/>
  </r>
  <r>
    <x v="5"/>
    <x v="14"/>
    <n v="441025"/>
  </r>
  <r>
    <x v="6"/>
    <x v="14"/>
    <n v="444431"/>
  </r>
  <r>
    <x v="7"/>
    <x v="14"/>
    <n v="443412"/>
  </r>
  <r>
    <x v="8"/>
    <x v="14"/>
    <n v="440129"/>
  </r>
  <r>
    <x v="9"/>
    <x v="14"/>
    <n v="439218"/>
  </r>
  <r>
    <x v="10"/>
    <x v="14"/>
    <n v="439776"/>
  </r>
  <r>
    <x v="11"/>
    <x v="14"/>
    <n v="436909"/>
  </r>
  <r>
    <x v="0"/>
    <x v="15"/>
    <n v="430780"/>
  </r>
  <r>
    <x v="1"/>
    <x v="15"/>
    <n v="427358"/>
  </r>
  <r>
    <x v="2"/>
    <x v="15"/>
    <n v="427093"/>
  </r>
  <r>
    <x v="3"/>
    <x v="15"/>
    <n v="423461"/>
  </r>
  <r>
    <x v="4"/>
    <x v="15"/>
    <n v="423723"/>
  </r>
  <r>
    <x v="5"/>
    <x v="15"/>
    <n v="423304"/>
  </r>
  <r>
    <x v="6"/>
    <x v="15"/>
    <n v="428091"/>
  </r>
  <r>
    <x v="7"/>
    <x v="15"/>
    <n v="416921"/>
  </r>
  <r>
    <x v="8"/>
    <x v="15"/>
    <n v="413686"/>
  </r>
  <r>
    <x v="9"/>
    <x v="15"/>
    <n v="412810"/>
  </r>
  <r>
    <x v="10"/>
    <x v="15"/>
    <n v="410727"/>
  </r>
  <r>
    <x v="11"/>
    <x v="15"/>
    <n v="408850"/>
  </r>
  <r>
    <x v="0"/>
    <x v="16"/>
    <n v="405214"/>
  </r>
  <r>
    <x v="1"/>
    <x v="16"/>
    <n v="402836"/>
  </r>
  <r>
    <x v="2"/>
    <x v="16"/>
    <n v="404374"/>
  </r>
  <r>
    <x v="3"/>
    <x v="16"/>
    <n v="403935"/>
  </r>
  <r>
    <x v="4"/>
    <x v="16"/>
    <n v="403667"/>
  </r>
  <r>
    <x v="5"/>
    <x v="16"/>
    <n v="403250"/>
  </r>
  <r>
    <x v="6"/>
    <x v="16"/>
    <n v="402991"/>
  </r>
  <r>
    <x v="7"/>
    <x v="16"/>
    <n v="404118"/>
  </r>
  <r>
    <x v="8"/>
    <x v="16"/>
    <n v="403476"/>
  </r>
  <r>
    <x v="9"/>
    <x v="16"/>
    <n v="402907"/>
  </r>
  <r>
    <x v="10"/>
    <x v="16"/>
    <n v="403726"/>
  </r>
  <r>
    <x v="11"/>
    <x v="16"/>
    <n v="404249"/>
  </r>
  <r>
    <x v="0"/>
    <x v="17"/>
    <n v="403730"/>
  </r>
  <r>
    <x v="1"/>
    <x v="17"/>
    <n v="406207"/>
  </r>
  <r>
    <x v="2"/>
    <x v="17"/>
    <n v="407523"/>
  </r>
  <r>
    <x v="3"/>
    <x v="17"/>
    <n v="409689"/>
  </r>
  <r>
    <x v="4"/>
    <x v="17"/>
    <n v="411922"/>
  </r>
  <r>
    <x v="5"/>
    <x v="17"/>
    <n v="413736"/>
  </r>
  <r>
    <x v="6"/>
    <x v="17"/>
    <n v="414315"/>
  </r>
  <r>
    <x v="7"/>
    <x v="17"/>
    <n v="415228"/>
  </r>
  <r>
    <x v="8"/>
    <x v="17"/>
    <n v="416084"/>
  </r>
  <r>
    <x v="9"/>
    <x v="17"/>
    <n v="417777"/>
  </r>
  <r>
    <x v="10"/>
    <x v="17"/>
    <n v="419313"/>
  </r>
  <r>
    <x v="11"/>
    <x v="17"/>
    <n v="417278"/>
  </r>
  <r>
    <x v="0"/>
    <x v="18"/>
    <n v="415071"/>
  </r>
  <r>
    <x v="1"/>
    <x v="18"/>
    <n v="415394"/>
  </r>
  <r>
    <x v="2"/>
    <x v="18"/>
    <n v="416914"/>
  </r>
  <r>
    <x v="3"/>
    <x v="18"/>
    <n v="415389"/>
  </r>
  <r>
    <x v="4"/>
    <x v="18"/>
    <n v="415492"/>
  </r>
  <r>
    <x v="5"/>
    <x v="18"/>
    <n v="414155"/>
  </r>
  <r>
    <x v="6"/>
    <x v="18"/>
    <n v="411095"/>
  </r>
  <r>
    <x v="7"/>
    <x v="18"/>
    <n v="406463"/>
  </r>
  <r>
    <x v="8"/>
    <x v="18"/>
    <n v="397303"/>
  </r>
  <r>
    <x v="9"/>
    <x v="18"/>
    <n v="394173"/>
  </r>
  <r>
    <x v="10"/>
    <x v="18"/>
    <n v="392106"/>
  </r>
  <r>
    <x v="11"/>
    <x v="18"/>
    <n v="391813"/>
  </r>
  <r>
    <x v="0"/>
    <x v="19"/>
    <n v="390584"/>
  </r>
  <r>
    <x v="1"/>
    <x v="19"/>
    <n v="391605"/>
  </r>
  <r>
    <x v="2"/>
    <x v="19"/>
    <n v="392053"/>
  </r>
  <r>
    <x v="3"/>
    <x v="19"/>
    <n v="392112"/>
  </r>
  <r>
    <x v="4"/>
    <x v="19"/>
    <n v="387442"/>
  </r>
  <r>
    <x v="5"/>
    <x v="19"/>
    <n v="387677"/>
  </r>
  <r>
    <x v="6"/>
    <x v="19"/>
    <n v="386779"/>
  </r>
  <r>
    <x v="7"/>
    <x v="19"/>
    <n v="384310"/>
  </r>
  <r>
    <x v="8"/>
    <x v="19"/>
    <n v="379932"/>
  </r>
  <r>
    <x v="9"/>
    <x v="19"/>
    <n v="377975"/>
  </r>
  <r>
    <x v="10"/>
    <x v="19"/>
    <n v="379368"/>
  </r>
  <r>
    <x v="11"/>
    <x v="19"/>
    <n v="379698"/>
  </r>
  <r>
    <x v="0"/>
    <x v="20"/>
    <n v="379322"/>
  </r>
  <r>
    <x v="1"/>
    <x v="20"/>
    <n v="378555"/>
  </r>
  <r>
    <x v="2"/>
    <x v="20"/>
    <n v="377807"/>
  </r>
  <r>
    <x v="3"/>
    <x v="20"/>
    <n v="376663"/>
  </r>
  <r>
    <x v="4"/>
    <x v="20"/>
    <n v="377515"/>
  </r>
  <r>
    <x v="5"/>
    <x v="20"/>
    <n v="378859"/>
  </r>
  <r>
    <x v="6"/>
    <x v="20"/>
    <n v="378068"/>
  </r>
  <r>
    <x v="7"/>
    <x v="20"/>
    <n v="378425"/>
  </r>
  <r>
    <x v="8"/>
    <x v="20"/>
    <n v="378263"/>
  </r>
  <r>
    <x v="9"/>
    <x v="20"/>
    <n v="379154"/>
  </r>
  <r>
    <x v="10"/>
    <x v="20"/>
    <n v="380171"/>
  </r>
  <r>
    <x v="11"/>
    <x v="20"/>
    <n v="380409"/>
  </r>
  <r>
    <x v="0"/>
    <x v="21"/>
    <n v="381189"/>
  </r>
  <r>
    <x v="1"/>
    <x v="21"/>
    <n v="382109"/>
  </r>
  <r>
    <x v="2"/>
    <x v="21"/>
    <n v="383311"/>
  </r>
  <r>
    <x v="3"/>
    <x v="21"/>
    <n v="384008"/>
  </r>
  <r>
    <x v="4"/>
    <x v="21"/>
    <n v="385302"/>
  </r>
  <r>
    <x v="5"/>
    <x v="21"/>
    <n v="387113"/>
  </r>
  <r>
    <x v="6"/>
    <x v="21"/>
    <n v="387495"/>
  </r>
  <r>
    <x v="7"/>
    <x v="21"/>
    <n v="387028"/>
  </r>
  <r>
    <x v="8"/>
    <x v="21"/>
    <n v="385788"/>
  </r>
  <r>
    <x v="9"/>
    <x v="21"/>
    <n v="386595"/>
  </r>
  <r>
    <x v="10"/>
    <x v="21"/>
    <n v="386555"/>
  </r>
  <r>
    <x v="11"/>
    <x v="21"/>
    <n v="386939"/>
  </r>
  <r>
    <x v="0"/>
    <x v="22"/>
    <n v="386359"/>
  </r>
  <r>
    <x v="1"/>
    <x v="22"/>
    <n v="387236"/>
  </r>
  <r>
    <x v="2"/>
    <x v="22"/>
    <n v="388113"/>
  </r>
  <r>
    <x v="3"/>
    <x v="22"/>
    <n v="387646"/>
  </r>
  <r>
    <x v="4"/>
    <x v="22"/>
    <n v="388462"/>
  </r>
  <r>
    <x v="5"/>
    <x v="22"/>
    <n v="388291"/>
  </r>
  <r>
    <x v="6"/>
    <x v="22"/>
    <n v="388601"/>
  </r>
  <r>
    <x v="7"/>
    <x v="22"/>
    <n v="386871"/>
  </r>
  <r>
    <x v="8"/>
    <x v="22"/>
    <n v="383735"/>
  </r>
  <r>
    <x v="9"/>
    <x v="22"/>
    <n v="382291"/>
  </r>
  <r>
    <x v="10"/>
    <x v="22"/>
    <n v="381080"/>
  </r>
  <r>
    <x v="11"/>
    <x v="22"/>
    <n v="379716"/>
  </r>
  <r>
    <x v="0"/>
    <x v="23"/>
    <n v="380042"/>
  </r>
  <r>
    <x v="1"/>
    <x v="23"/>
    <n v="380414"/>
  </r>
  <r>
    <x v="2"/>
    <x v="23"/>
    <n v="380540"/>
  </r>
  <r>
    <x v="3"/>
    <x v="23"/>
    <n v="380487"/>
  </r>
  <r>
    <x v="4"/>
    <x v="23"/>
    <n v="381372"/>
  </r>
  <r>
    <x v="5"/>
    <x v="23"/>
    <n v="381672"/>
  </r>
  <r>
    <x v="6"/>
    <x v="23"/>
    <n v="381299"/>
  </r>
  <r>
    <x v="7"/>
    <x v="23"/>
    <n v="380486"/>
  </r>
  <r>
    <x v="8"/>
    <x v="23"/>
    <n v="380165"/>
  </r>
  <r>
    <x v="9"/>
    <x v="23"/>
    <n v="381178"/>
  </r>
  <r>
    <x v="10"/>
    <x v="23"/>
    <n v="381224"/>
  </r>
  <r>
    <x v="11"/>
    <x v="23"/>
    <n v="380809"/>
  </r>
  <r>
    <x v="0"/>
    <x v="24"/>
    <n v="381819"/>
  </r>
  <r>
    <x v="1"/>
    <x v="24"/>
    <n v="381985"/>
  </r>
  <r>
    <x v="2"/>
    <x v="24"/>
    <n v="383575"/>
  </r>
  <r>
    <x v="3"/>
    <x v="24"/>
    <n v="384265"/>
  </r>
  <r>
    <x v="4"/>
    <x v="24"/>
    <n v="385619"/>
  </r>
  <r>
    <x v="5"/>
    <x v="24"/>
    <n v="385243"/>
  </r>
  <r>
    <x v="6"/>
    <x v="24"/>
    <n v="386243"/>
  </r>
  <r>
    <x v="7"/>
    <x v="24"/>
    <n v="384478"/>
  </r>
  <r>
    <x v="8"/>
    <x v="24"/>
    <n v="384501"/>
  </r>
  <r>
    <x v="9"/>
    <x v="24"/>
    <n v="384700"/>
  </r>
  <r>
    <x v="10"/>
    <x v="24"/>
    <n v="386912"/>
  </r>
  <r>
    <x v="11"/>
    <x v="24"/>
    <n v="386222"/>
  </r>
  <r>
    <x v="0"/>
    <x v="25"/>
    <n v="386528"/>
  </r>
  <r>
    <x v="1"/>
    <x v="25"/>
    <n v="388976"/>
  </r>
  <r>
    <x v="2"/>
    <x v="25"/>
    <n v="390817"/>
  </r>
  <r>
    <x v="3"/>
    <x v="25"/>
    <n v="393439"/>
  </r>
  <r>
    <x v="4"/>
    <x v="25"/>
    <n v="395621"/>
  </r>
  <r>
    <x v="5"/>
    <x v="25"/>
    <n v="396973"/>
  </r>
  <r>
    <x v="6"/>
    <x v="25"/>
    <n v="396503"/>
  </r>
  <r>
    <x v="7"/>
    <x v="25"/>
    <n v="397007"/>
  </r>
  <r>
    <x v="8"/>
    <x v="25"/>
    <n v="397326"/>
  </r>
  <r>
    <x v="9"/>
    <x v="25"/>
    <n v="399928"/>
  </r>
  <r>
    <x v="10"/>
    <x v="25"/>
    <n v="401280"/>
  </r>
  <r>
    <x v="11"/>
    <x v="25"/>
    <n v="401440"/>
  </r>
  <r>
    <x v="0"/>
    <x v="26"/>
    <n v="402270"/>
  </r>
  <r>
    <x v="1"/>
    <x v="26"/>
    <n v="403917"/>
  </r>
  <r>
    <x v="2"/>
    <x v="26"/>
    <n v="405983"/>
  </r>
  <r>
    <x v="3"/>
    <x v="26"/>
    <n v="407763"/>
  </r>
  <r>
    <x v="4"/>
    <x v="26"/>
    <n v="410338"/>
  </r>
  <r>
    <x v="5"/>
    <x v="26"/>
    <n v="412333"/>
  </r>
  <r>
    <x v="6"/>
    <x v="26"/>
    <n v="413746"/>
  </r>
  <r>
    <x v="7"/>
    <x v="26"/>
    <n v="414242"/>
  </r>
  <r>
    <x v="8"/>
    <x v="26"/>
    <n v="414558"/>
  </r>
  <r>
    <x v="9"/>
    <x v="26"/>
    <n v="415979"/>
  </r>
  <r>
    <x v="10"/>
    <x v="26"/>
    <n v="416046"/>
  </r>
  <r>
    <x v="11"/>
    <x v="26"/>
    <n v="416337"/>
  </r>
  <r>
    <x v="0"/>
    <x v="27"/>
    <n v="417833"/>
  </r>
  <r>
    <x v="1"/>
    <x v="27"/>
    <n v="419762"/>
  </r>
  <r>
    <x v="2"/>
    <x v="27"/>
    <n v="422278"/>
  </r>
  <r>
    <x v="3"/>
    <x v="27"/>
    <n v="423747"/>
  </r>
  <r>
    <x v="4"/>
    <x v="27"/>
    <n v="425656"/>
  </r>
  <r>
    <x v="5"/>
    <x v="27"/>
    <n v="427818"/>
  </r>
  <r>
    <x v="6"/>
    <x v="27"/>
    <n v="428209"/>
  </r>
  <r>
    <x v="7"/>
    <x v="27"/>
    <n v="428455"/>
  </r>
  <r>
    <x v="8"/>
    <x v="27"/>
    <n v="428673"/>
  </r>
  <r>
    <x v="9"/>
    <x v="27"/>
    <n v="430232"/>
  </r>
  <r>
    <x v="10"/>
    <x v="27"/>
    <n v="429946"/>
  </r>
  <r>
    <x v="11"/>
    <x v="27"/>
    <n v="430607"/>
  </r>
  <r>
    <x v="0"/>
    <x v="28"/>
    <n v="429842"/>
  </r>
  <r>
    <x v="1"/>
    <x v="28"/>
    <n v="432232"/>
  </r>
  <r>
    <x v="2"/>
    <x v="28"/>
    <n v="434243"/>
  </r>
  <r>
    <x v="3"/>
    <x v="28"/>
    <n v="436254"/>
  </r>
  <r>
    <x v="4"/>
    <x v="28"/>
    <n v="438215"/>
  </r>
  <r>
    <x v="5"/>
    <x v="28"/>
    <n v="439422"/>
  </r>
  <r>
    <x v="6"/>
    <x v="28"/>
    <n v="443475"/>
  </r>
  <r>
    <x v="7"/>
    <x v="28"/>
    <n v="439615"/>
  </r>
  <r>
    <x v="8"/>
    <x v="28"/>
    <n v="440460"/>
  </r>
  <r>
    <x v="9"/>
    <x v="28"/>
    <n v="441139"/>
  </r>
  <r>
    <x v="12"/>
    <x v="29"/>
    <m/>
  </r>
  <r>
    <x v="12"/>
    <x v="29"/>
    <m/>
  </r>
  <r>
    <x v="12"/>
    <x v="29"/>
    <m/>
  </r>
  <r>
    <x v="12"/>
    <x v="29"/>
    <m/>
  </r>
  <r>
    <x v="12"/>
    <x v="29"/>
    <m/>
  </r>
  <r>
    <x v="12"/>
    <x v="29"/>
    <m/>
  </r>
  <r>
    <x v="12"/>
    <x v="29"/>
    <m/>
  </r>
  <r>
    <x v="12"/>
    <x v="29"/>
    <m/>
  </r>
  <r>
    <x v="12"/>
    <x v="29"/>
    <m/>
  </r>
  <r>
    <x v="12"/>
    <x v="2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L2:AY32" firstHeaderRow="1" firstDataRow="2" firstDataCol="1"/>
  <pivotFields count="3">
    <pivotField axis="axisCol" showAll="0">
      <items count="14">
        <item x="0"/>
        <item x="1"/>
        <item x="2"/>
        <item x="3"/>
        <item x="4"/>
        <item x="5"/>
        <item x="6"/>
        <item x="7"/>
        <item x="8"/>
        <item x="9"/>
        <item x="10"/>
        <item x="11"/>
        <item h="1" x="12"/>
        <item t="default"/>
      </items>
    </pivotField>
    <pivotField axis="axisRow" showAll="0">
      <items count="31">
        <item x="0"/>
        <item x="1"/>
        <item x="2"/>
        <item x="3"/>
        <item x="4"/>
        <item x="5"/>
        <item x="6"/>
        <item x="7"/>
        <item x="8"/>
        <item x="9"/>
        <item x="10"/>
        <item x="11"/>
        <item x="12"/>
        <item x="13"/>
        <item x="14"/>
        <item x="15"/>
        <item x="16"/>
        <item x="17"/>
        <item x="18"/>
        <item x="19"/>
        <item x="20"/>
        <item x="21"/>
        <item x="22"/>
        <item x="23"/>
        <item x="24"/>
        <item x="25"/>
        <item x="26"/>
        <item x="27"/>
        <item x="28"/>
        <item h="1" x="29"/>
        <item t="default"/>
      </items>
    </pivotField>
    <pivotField dataField="1" showAll="0"/>
  </pivotFields>
  <rowFields count="1">
    <field x="1"/>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x v="28"/>
    </i>
  </rowItems>
  <colFields count="1">
    <field x="0"/>
  </colFields>
  <colItems count="13">
    <i>
      <x/>
    </i>
    <i>
      <x v="1"/>
    </i>
    <i>
      <x v="2"/>
    </i>
    <i>
      <x v="3"/>
    </i>
    <i>
      <x v="4"/>
    </i>
    <i>
      <x v="5"/>
    </i>
    <i>
      <x v="6"/>
    </i>
    <i>
      <x v="7"/>
    </i>
    <i>
      <x v="8"/>
    </i>
    <i>
      <x v="9"/>
    </i>
    <i>
      <x v="10"/>
    </i>
    <i>
      <x v="11"/>
    </i>
    <i t="grand">
      <x/>
    </i>
  </colItems>
  <dataFields count="1">
    <dataField name="Sum of EMPFTE" fld="2" baseField="1" baseItem="0" numFmtId="3"/>
  </dataFields>
  <formats count="6">
    <format dxfId="8">
      <pivotArea type="origin" dataOnly="0" labelOnly="1" outline="0" fieldPosition="0"/>
    </format>
    <format dxfId="7">
      <pivotArea field="0" type="button" dataOnly="0" labelOnly="1" outline="0" axis="axisCol" fieldPosition="0"/>
    </format>
    <format dxfId="6">
      <pivotArea type="topRight" dataOnly="0" labelOnly="1" outline="0" fieldPosition="0"/>
    </format>
    <format dxfId="5">
      <pivotArea type="origin" dataOnly="0" labelOnly="1" outline="0" fieldPosition="0"/>
    </format>
    <format dxfId="4">
      <pivotArea field="0" type="button" dataOnly="0" labelOnly="1" outline="0" axis="axisCol" fieldPosition="0"/>
    </format>
    <format dxfId="3">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47" tableType="queryTable" totalsRowShown="0">
  <autoFilter ref="A1:C347"/>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activeCell="G15" sqref="G15"/>
    </sheetView>
  </sheetViews>
  <sheetFormatPr defaultColWidth="9.140625" defaultRowHeight="15" x14ac:dyDescent="0.25"/>
  <cols>
    <col min="1" max="1" width="137.140625" style="13" customWidth="1"/>
    <col min="2" max="16384" width="9.140625" style="13"/>
  </cols>
  <sheetData>
    <row r="1" spans="1:1" x14ac:dyDescent="0.25">
      <c r="A1" s="11" t="s">
        <v>137</v>
      </c>
    </row>
    <row r="2" spans="1:1" x14ac:dyDescent="0.25">
      <c r="A2" s="11"/>
    </row>
    <row r="3" spans="1:1" ht="60" x14ac:dyDescent="0.25">
      <c r="A3" s="10" t="s">
        <v>150</v>
      </c>
    </row>
    <row r="4" spans="1:1" x14ac:dyDescent="0.25">
      <c r="A4" s="10"/>
    </row>
    <row r="5" spans="1:1" ht="45" x14ac:dyDescent="0.25">
      <c r="A5" s="10" t="s">
        <v>138</v>
      </c>
    </row>
    <row r="6" spans="1:1" x14ac:dyDescent="0.25">
      <c r="A6" s="10"/>
    </row>
    <row r="7" spans="1:1" ht="30" x14ac:dyDescent="0.25">
      <c r="A7" s="10" t="s">
        <v>139</v>
      </c>
    </row>
    <row r="8" spans="1:1" ht="30" x14ac:dyDescent="0.25">
      <c r="A8" s="10" t="s">
        <v>140</v>
      </c>
    </row>
    <row r="9" spans="1:1" x14ac:dyDescent="0.25">
      <c r="A9" s="10"/>
    </row>
    <row r="10" spans="1:1" ht="45" x14ac:dyDescent="0.25">
      <c r="A10" s="10" t="s">
        <v>141</v>
      </c>
    </row>
    <row r="11" spans="1:1" x14ac:dyDescent="0.25">
      <c r="A11" s="10"/>
    </row>
    <row r="12" spans="1:1" x14ac:dyDescent="0.25">
      <c r="A12" s="10" t="s">
        <v>142</v>
      </c>
    </row>
    <row r="13" spans="1:1" x14ac:dyDescent="0.25">
      <c r="A13" s="10" t="s">
        <v>143</v>
      </c>
    </row>
    <row r="14" spans="1:1" ht="30" x14ac:dyDescent="0.25">
      <c r="A14" s="10" t="s">
        <v>144</v>
      </c>
    </row>
    <row r="15" spans="1:1" x14ac:dyDescent="0.25">
      <c r="A15" s="10" t="s">
        <v>59</v>
      </c>
    </row>
    <row r="16" spans="1:1" x14ac:dyDescent="0.25">
      <c r="A16" s="10"/>
    </row>
    <row r="17" spans="1:1" ht="45" x14ac:dyDescent="0.25">
      <c r="A17" s="10" t="s">
        <v>145</v>
      </c>
    </row>
    <row r="18" spans="1:1" ht="45" x14ac:dyDescent="0.25">
      <c r="A18" s="10" t="s">
        <v>151</v>
      </c>
    </row>
    <row r="19" spans="1:1" x14ac:dyDescent="0.25">
      <c r="A19" s="10" t="s">
        <v>60</v>
      </c>
    </row>
    <row r="20" spans="1:1" x14ac:dyDescent="0.25">
      <c r="A20" s="10"/>
    </row>
    <row r="21" spans="1:1" ht="30" x14ac:dyDescent="0.25">
      <c r="A21" s="10" t="s">
        <v>146</v>
      </c>
    </row>
    <row r="22" spans="1:1" ht="30" x14ac:dyDescent="0.25">
      <c r="A22" s="10" t="s">
        <v>147</v>
      </c>
    </row>
    <row r="23" spans="1:1" x14ac:dyDescent="0.25">
      <c r="A23" s="10"/>
    </row>
    <row r="24" spans="1:1" x14ac:dyDescent="0.25">
      <c r="A24" s="10"/>
    </row>
    <row r="25" spans="1:1" x14ac:dyDescent="0.25">
      <c r="A25" s="11"/>
    </row>
    <row r="26" spans="1:1" ht="30" x14ac:dyDescent="0.25">
      <c r="A26" s="10" t="s">
        <v>148</v>
      </c>
    </row>
    <row r="27" spans="1:1" ht="30" x14ac:dyDescent="0.25">
      <c r="A27" s="10" t="s">
        <v>149</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130</v>
      </c>
    </row>
    <row r="34" spans="1:1" x14ac:dyDescent="0.25">
      <c r="A34" s="10"/>
    </row>
    <row r="35" spans="1:1" ht="30" x14ac:dyDescent="0.25">
      <c r="A35" s="10" t="s">
        <v>136</v>
      </c>
    </row>
    <row r="36" spans="1:1" ht="30" x14ac:dyDescent="0.25">
      <c r="A36" s="10" t="s">
        <v>58</v>
      </c>
    </row>
    <row r="37" spans="1:1" x14ac:dyDescent="0.25">
      <c r="A37" s="10"/>
    </row>
    <row r="38" spans="1:1" ht="45" x14ac:dyDescent="0.25">
      <c r="A38" s="10" t="s">
        <v>112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90" zoomScaleNormal="90" zoomScaleSheetLayoutView="112" workbookViewId="0">
      <selection sqref="A1:XFD1048576"/>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31" t="s">
        <v>178</v>
      </c>
      <c r="B1" s="231"/>
      <c r="C1" s="231"/>
      <c r="D1" s="231"/>
      <c r="E1" s="231"/>
      <c r="F1" s="231"/>
    </row>
    <row r="2" spans="1:6" ht="43.5" x14ac:dyDescent="0.25">
      <c r="A2" s="30"/>
      <c r="B2" s="24" t="s">
        <v>31</v>
      </c>
      <c r="C2" s="24" t="s">
        <v>78</v>
      </c>
      <c r="D2" s="24" t="s">
        <v>32</v>
      </c>
      <c r="E2" s="24" t="s">
        <v>37</v>
      </c>
      <c r="F2" s="24" t="s">
        <v>46</v>
      </c>
    </row>
    <row r="3" spans="1:6" x14ac:dyDescent="0.25">
      <c r="A3" s="31">
        <v>2014</v>
      </c>
      <c r="B3" s="44">
        <v>256409</v>
      </c>
      <c r="C3" s="44">
        <v>72110</v>
      </c>
      <c r="D3" s="44">
        <v>49789</v>
      </c>
      <c r="E3" s="44">
        <v>6392</v>
      </c>
      <c r="F3" s="44">
        <v>384700</v>
      </c>
    </row>
    <row r="4" spans="1:6" x14ac:dyDescent="0.25">
      <c r="A4" s="32">
        <v>2015</v>
      </c>
      <c r="B4" s="45">
        <v>265704</v>
      </c>
      <c r="C4" s="45">
        <v>77063</v>
      </c>
      <c r="D4" s="45">
        <v>50486</v>
      </c>
      <c r="E4" s="45">
        <v>6675</v>
      </c>
      <c r="F4" s="45">
        <v>399928</v>
      </c>
    </row>
    <row r="5" spans="1:6" x14ac:dyDescent="0.25">
      <c r="A5" s="32">
        <v>2016</v>
      </c>
      <c r="B5" s="45">
        <v>272787</v>
      </c>
      <c r="C5" s="45">
        <v>85033</v>
      </c>
      <c r="D5" s="45">
        <v>50637</v>
      </c>
      <c r="E5" s="45">
        <v>7522</v>
      </c>
      <c r="F5" s="45">
        <v>415979</v>
      </c>
    </row>
    <row r="6" spans="1:6" x14ac:dyDescent="0.25">
      <c r="A6" s="32">
        <v>2017</v>
      </c>
      <c r="B6" s="45">
        <v>278565</v>
      </c>
      <c r="C6" s="45">
        <v>90751</v>
      </c>
      <c r="D6" s="45">
        <v>53255</v>
      </c>
      <c r="E6" s="45">
        <v>7661</v>
      </c>
      <c r="F6" s="45">
        <v>430232</v>
      </c>
    </row>
    <row r="7" spans="1:6" x14ac:dyDescent="0.25">
      <c r="A7" s="40">
        <v>2018</v>
      </c>
      <c r="B7" s="52">
        <v>284765</v>
      </c>
      <c r="C7" s="52">
        <v>92890</v>
      </c>
      <c r="D7" s="52">
        <v>55426</v>
      </c>
      <c r="E7" s="52">
        <v>8058</v>
      </c>
      <c r="F7" s="52">
        <v>441139</v>
      </c>
    </row>
    <row r="8" spans="1:6" ht="30" customHeight="1" x14ac:dyDescent="0.25">
      <c r="A8" s="53" t="s">
        <v>179</v>
      </c>
      <c r="B8" s="89">
        <v>64.552215968209566</v>
      </c>
      <c r="C8" s="89">
        <v>21.056855095559449</v>
      </c>
      <c r="D8" s="89">
        <v>12.564293794019571</v>
      </c>
      <c r="E8" s="89">
        <v>1.8266351422114118</v>
      </c>
      <c r="F8" s="89">
        <v>100</v>
      </c>
    </row>
    <row r="9" spans="1:6" ht="30" customHeight="1" x14ac:dyDescent="0.25">
      <c r="A9" s="226" t="s">
        <v>34</v>
      </c>
      <c r="B9" s="226"/>
      <c r="C9" s="226"/>
      <c r="D9" s="226"/>
      <c r="E9" s="226"/>
      <c r="F9" s="226"/>
    </row>
    <row r="10" spans="1:6" x14ac:dyDescent="0.25">
      <c r="A10" s="226" t="s">
        <v>35</v>
      </c>
      <c r="B10" s="226"/>
      <c r="C10" s="226"/>
      <c r="D10" s="226"/>
      <c r="E10" s="226"/>
      <c r="F10" s="226"/>
    </row>
    <row r="11" spans="1:6" x14ac:dyDescent="0.25">
      <c r="A11" s="226" t="s">
        <v>47</v>
      </c>
      <c r="B11" s="226"/>
      <c r="C11" s="226"/>
      <c r="D11" s="226"/>
      <c r="E11" s="226"/>
      <c r="F11" s="226"/>
    </row>
    <row r="12" spans="1:6" x14ac:dyDescent="0.25">
      <c r="A12" s="187" t="s">
        <v>133</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F19"/>
  <sheetViews>
    <sheetView showGridLines="0" zoomScale="90" zoomScaleNormal="90" zoomScaleSheetLayoutView="112" workbookViewId="0">
      <selection sqref="A1:XFD1048576"/>
    </sheetView>
  </sheetViews>
  <sheetFormatPr defaultColWidth="9.140625" defaultRowHeight="15" x14ac:dyDescent="0.25"/>
  <cols>
    <col min="1" max="1" width="23.5703125" style="21" customWidth="1"/>
    <col min="2" max="6" width="11.140625" style="21" customWidth="1"/>
    <col min="7" max="16384" width="9.140625" style="21"/>
  </cols>
  <sheetData>
    <row r="1" spans="1:6" x14ac:dyDescent="0.25">
      <c r="A1" s="231" t="s">
        <v>178</v>
      </c>
      <c r="B1" s="231"/>
      <c r="C1" s="231"/>
      <c r="D1" s="231"/>
      <c r="E1" s="231"/>
      <c r="F1" s="231"/>
    </row>
    <row r="2" spans="1:6" x14ac:dyDescent="0.25">
      <c r="A2" s="150" t="s">
        <v>129</v>
      </c>
      <c r="B2" s="153"/>
      <c r="C2" s="153"/>
      <c r="D2" s="153"/>
      <c r="E2" s="153"/>
      <c r="F2" s="153"/>
    </row>
    <row r="3" spans="1:6" ht="43.5" x14ac:dyDescent="0.25">
      <c r="A3" s="22"/>
      <c r="B3" s="24" t="s">
        <v>31</v>
      </c>
      <c r="C3" s="24" t="s">
        <v>78</v>
      </c>
      <c r="D3" s="24" t="s">
        <v>32</v>
      </c>
      <c r="E3" s="24" t="s">
        <v>37</v>
      </c>
      <c r="F3" s="24" t="s">
        <v>46</v>
      </c>
    </row>
    <row r="4" spans="1:6" x14ac:dyDescent="0.25">
      <c r="A4" s="31">
        <v>2014</v>
      </c>
      <c r="B4" s="48">
        <v>256.40899999999999</v>
      </c>
      <c r="C4" s="48">
        <v>72.11</v>
      </c>
      <c r="D4" s="48">
        <v>49.789000000000001</v>
      </c>
      <c r="E4" s="48">
        <v>6.3920000000000003</v>
      </c>
      <c r="F4" s="48">
        <v>384.7</v>
      </c>
    </row>
    <row r="5" spans="1:6" x14ac:dyDescent="0.25">
      <c r="A5" s="32">
        <v>2015</v>
      </c>
      <c r="B5" s="49">
        <v>265.70400000000001</v>
      </c>
      <c r="C5" s="49">
        <v>77.063000000000002</v>
      </c>
      <c r="D5" s="49">
        <v>50.485999999999997</v>
      </c>
      <c r="E5" s="49">
        <v>6.6749999999999998</v>
      </c>
      <c r="F5" s="49">
        <v>399.928</v>
      </c>
    </row>
    <row r="6" spans="1:6" x14ac:dyDescent="0.25">
      <c r="A6" s="32">
        <v>2016</v>
      </c>
      <c r="B6" s="49">
        <v>272.78699999999998</v>
      </c>
      <c r="C6" s="49">
        <v>85.033000000000001</v>
      </c>
      <c r="D6" s="49">
        <v>50.637</v>
      </c>
      <c r="E6" s="49">
        <v>7.5220000000000002</v>
      </c>
      <c r="F6" s="49">
        <v>415.97899999999998</v>
      </c>
    </row>
    <row r="7" spans="1:6" x14ac:dyDescent="0.25">
      <c r="A7" s="32">
        <v>2017</v>
      </c>
      <c r="B7" s="49">
        <v>278.565</v>
      </c>
      <c r="C7" s="49">
        <v>90.751000000000005</v>
      </c>
      <c r="D7" s="49">
        <v>53.255000000000003</v>
      </c>
      <c r="E7" s="49">
        <v>7.6609999999999996</v>
      </c>
      <c r="F7" s="49">
        <v>430.23200000000003</v>
      </c>
    </row>
    <row r="8" spans="1:6" x14ac:dyDescent="0.25">
      <c r="A8" s="40">
        <v>2018</v>
      </c>
      <c r="B8" s="54">
        <v>284.76499999999999</v>
      </c>
      <c r="C8" s="54">
        <v>92.89</v>
      </c>
      <c r="D8" s="54">
        <v>55.426000000000002</v>
      </c>
      <c r="E8" s="54">
        <v>8.0579999999999998</v>
      </c>
      <c r="F8" s="54">
        <v>441.13900000000001</v>
      </c>
    </row>
    <row r="9" spans="1:6" ht="30" customHeight="1" x14ac:dyDescent="0.25">
      <c r="A9" s="53" t="s">
        <v>179</v>
      </c>
      <c r="B9" s="90">
        <v>64.552215968209566</v>
      </c>
      <c r="C9" s="90">
        <v>21.056855095559449</v>
      </c>
      <c r="D9" s="90">
        <v>12.564293794019571</v>
      </c>
      <c r="E9" s="90">
        <v>1.8266351422114118</v>
      </c>
      <c r="F9" s="90">
        <v>100</v>
      </c>
    </row>
    <row r="10" spans="1:6" ht="30" customHeight="1" x14ac:dyDescent="0.25">
      <c r="A10" s="226" t="s">
        <v>34</v>
      </c>
      <c r="B10" s="226"/>
      <c r="C10" s="226"/>
      <c r="D10" s="226"/>
      <c r="E10" s="226"/>
      <c r="F10" s="226"/>
    </row>
    <row r="11" spans="1:6" ht="23.25" customHeight="1" x14ac:dyDescent="0.25">
      <c r="A11" s="232" t="s">
        <v>35</v>
      </c>
      <c r="B11" s="232"/>
      <c r="C11" s="232"/>
      <c r="D11" s="232"/>
      <c r="E11" s="232"/>
      <c r="F11" s="232"/>
    </row>
    <row r="12" spans="1:6" x14ac:dyDescent="0.25">
      <c r="A12" s="226" t="s">
        <v>47</v>
      </c>
      <c r="B12" s="226"/>
      <c r="C12" s="226"/>
      <c r="D12" s="226"/>
      <c r="E12" s="226"/>
      <c r="F12" s="226"/>
    </row>
    <row r="13" spans="1:6" x14ac:dyDescent="0.25">
      <c r="A13" s="187" t="s">
        <v>133</v>
      </c>
      <c r="F13" s="91"/>
    </row>
    <row r="14" spans="1:6" x14ac:dyDescent="0.25">
      <c r="F14" s="49"/>
    </row>
    <row r="15" spans="1:6" x14ac:dyDescent="0.25">
      <c r="F15" s="49"/>
    </row>
    <row r="16" spans="1:6" x14ac:dyDescent="0.25">
      <c r="F16" s="49"/>
    </row>
    <row r="17" spans="6:6" x14ac:dyDescent="0.25">
      <c r="F17" s="49"/>
    </row>
    <row r="18" spans="6:6" x14ac:dyDescent="0.25">
      <c r="F18" s="54"/>
    </row>
    <row r="19" spans="6:6" x14ac:dyDescent="0.25">
      <c r="F19" s="92"/>
    </row>
  </sheetData>
  <mergeCells count="4">
    <mergeCell ref="A1:F1"/>
    <mergeCell ref="A10:F10"/>
    <mergeCell ref="A11:F11"/>
    <mergeCell ref="A12:F1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90" zoomScaleNormal="90" workbookViewId="0">
      <selection activeCell="D4" sqref="D4"/>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55.5" customHeight="1" x14ac:dyDescent="0.25">
      <c r="A1" s="221" t="s">
        <v>180</v>
      </c>
      <c r="B1" s="221"/>
      <c r="C1" s="221"/>
      <c r="D1" s="221"/>
      <c r="E1" s="221"/>
    </row>
    <row r="2" spans="1:8" x14ac:dyDescent="0.25">
      <c r="A2" s="220" t="s">
        <v>181</v>
      </c>
      <c r="B2" s="220"/>
      <c r="C2" s="220"/>
      <c r="D2" s="220"/>
      <c r="E2" s="220"/>
    </row>
    <row r="3" spans="1:8" ht="29.25" x14ac:dyDescent="0.25">
      <c r="A3" s="56" t="s">
        <v>24</v>
      </c>
      <c r="B3" s="27" t="s">
        <v>31</v>
      </c>
      <c r="C3" s="27" t="s">
        <v>182</v>
      </c>
      <c r="D3" s="27" t="s">
        <v>32</v>
      </c>
      <c r="E3" s="27" t="s">
        <v>37</v>
      </c>
    </row>
    <row r="4" spans="1:8" x14ac:dyDescent="0.25">
      <c r="A4" s="31">
        <v>2007</v>
      </c>
      <c r="B4" s="36">
        <v>67.5</v>
      </c>
      <c r="C4" s="36">
        <v>15.2</v>
      </c>
      <c r="D4" s="36">
        <v>15.3</v>
      </c>
      <c r="E4" s="36">
        <v>2</v>
      </c>
    </row>
    <row r="5" spans="1:8" x14ac:dyDescent="0.25">
      <c r="A5" s="32">
        <v>2013</v>
      </c>
      <c r="B5" s="37">
        <v>67.099999999999994</v>
      </c>
      <c r="C5" s="37">
        <v>18.2</v>
      </c>
      <c r="D5" s="37">
        <v>13.1</v>
      </c>
      <c r="E5" s="37">
        <v>1.6</v>
      </c>
    </row>
    <row r="6" spans="1:8" x14ac:dyDescent="0.25">
      <c r="A6" s="32">
        <v>2017</v>
      </c>
      <c r="B6" s="37">
        <v>64.7</v>
      </c>
      <c r="C6" s="37">
        <v>21.1</v>
      </c>
      <c r="D6" s="37">
        <v>12.4</v>
      </c>
      <c r="E6" s="37">
        <v>1.8</v>
      </c>
    </row>
    <row r="7" spans="1:8" x14ac:dyDescent="0.25">
      <c r="A7" s="33">
        <v>2018</v>
      </c>
      <c r="B7" s="38">
        <v>64.599999999999994</v>
      </c>
      <c r="C7" s="38">
        <v>21.1</v>
      </c>
      <c r="D7" s="38">
        <v>12.6</v>
      </c>
      <c r="E7" s="38">
        <v>1.8</v>
      </c>
    </row>
    <row r="8" spans="1:8" ht="30" customHeight="1" x14ac:dyDescent="0.25">
      <c r="A8" s="222" t="s">
        <v>34</v>
      </c>
      <c r="B8" s="222"/>
      <c r="C8" s="222"/>
      <c r="D8" s="222"/>
      <c r="E8" s="222"/>
      <c r="F8" s="20"/>
      <c r="G8" s="20"/>
      <c r="H8" s="20"/>
    </row>
    <row r="9" spans="1:8" ht="30" customHeight="1" x14ac:dyDescent="0.25">
      <c r="A9" s="219" t="s">
        <v>35</v>
      </c>
      <c r="B9" s="219"/>
      <c r="C9" s="219"/>
      <c r="D9" s="219"/>
      <c r="E9" s="219"/>
      <c r="F9" s="20"/>
      <c r="G9" s="20"/>
      <c r="H9" s="20"/>
    </row>
    <row r="10" spans="1:8" x14ac:dyDescent="0.25">
      <c r="A10" s="219" t="s">
        <v>47</v>
      </c>
      <c r="B10" s="219"/>
      <c r="C10" s="219"/>
      <c r="D10" s="219"/>
      <c r="E10" s="219"/>
      <c r="F10" s="20"/>
      <c r="G10" s="20"/>
      <c r="H10" s="20"/>
    </row>
    <row r="11" spans="1:8" x14ac:dyDescent="0.25">
      <c r="A11" s="187" t="s">
        <v>133</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33" t="e">
        <f>CONCATENATE("Table 5:  Carrier Group Percent of Total Scheduled Passenger Airline FTEs ",A6, " - ", A16)</f>
        <v>#REF!</v>
      </c>
      <c r="B1" s="233"/>
      <c r="C1" s="233"/>
      <c r="D1" s="233"/>
      <c r="E1" s="233"/>
    </row>
    <row r="3" spans="1:5" x14ac:dyDescent="0.25">
      <c r="A3" s="4" t="str">
        <f>CONCATENATE("(", SourceData!C1, " of each year)")</f>
        <v>(October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34" t="s">
        <v>34</v>
      </c>
      <c r="B18" s="234"/>
      <c r="C18" s="234"/>
      <c r="D18" s="234"/>
      <c r="E18" s="234"/>
      <c r="F18" s="234"/>
      <c r="G18" s="234"/>
      <c r="H18" s="234"/>
    </row>
    <row r="19" spans="1:8" ht="26.25" customHeight="1" x14ac:dyDescent="0.25">
      <c r="A19" s="234" t="s">
        <v>35</v>
      </c>
      <c r="B19" s="234"/>
      <c r="C19" s="234"/>
      <c r="D19" s="234"/>
      <c r="E19" s="234"/>
      <c r="F19" s="234"/>
      <c r="G19" s="234"/>
      <c r="H19" s="234"/>
    </row>
    <row r="20" spans="1:8" ht="15" customHeight="1" x14ac:dyDescent="0.25">
      <c r="A20" s="234" t="s">
        <v>47</v>
      </c>
      <c r="B20" s="234"/>
      <c r="C20" s="234"/>
      <c r="D20" s="234"/>
      <c r="E20" s="234"/>
      <c r="F20" s="234"/>
      <c r="G20" s="234"/>
      <c r="H20" s="234"/>
    </row>
  </sheetData>
  <mergeCells count="4">
    <mergeCell ref="A1:E1"/>
    <mergeCell ref="A18:H18"/>
    <mergeCell ref="A19:H19"/>
    <mergeCell ref="A20:H2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90" zoomScaleNormal="90" workbookViewId="0">
      <selection activeCell="C5" sqref="C5"/>
    </sheetView>
  </sheetViews>
  <sheetFormatPr defaultColWidth="9.140625" defaultRowHeight="15" x14ac:dyDescent="0.25"/>
  <cols>
    <col min="1" max="1" width="9.140625" style="22"/>
    <col min="2" max="2" width="10.425781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231" t="s">
        <v>183</v>
      </c>
      <c r="B1" s="231"/>
      <c r="C1" s="231"/>
      <c r="D1" s="231"/>
      <c r="E1" s="231"/>
    </row>
    <row r="2" spans="1:8" s="25" customFormat="1" x14ac:dyDescent="0.25">
      <c r="A2" s="25" t="s">
        <v>48</v>
      </c>
    </row>
    <row r="3" spans="1:8" s="62" customFormat="1" ht="43.5" x14ac:dyDescent="0.25">
      <c r="A3" s="27" t="s">
        <v>25</v>
      </c>
      <c r="B3" s="27" t="s">
        <v>26</v>
      </c>
      <c r="C3" s="27" t="s">
        <v>27</v>
      </c>
      <c r="D3" s="27" t="s">
        <v>70</v>
      </c>
      <c r="E3" s="27" t="s">
        <v>171</v>
      </c>
      <c r="F3" s="85"/>
    </row>
    <row r="4" spans="1:8" x14ac:dyDescent="0.25">
      <c r="A4" s="98">
        <v>1</v>
      </c>
      <c r="B4" s="31" t="s">
        <v>89</v>
      </c>
      <c r="C4" s="44">
        <v>102121</v>
      </c>
      <c r="D4" s="31" t="s">
        <v>5</v>
      </c>
      <c r="E4" s="31" t="s">
        <v>89</v>
      </c>
      <c r="F4" s="25"/>
      <c r="G4" s="60">
        <v>60.762254074112697</v>
      </c>
      <c r="H4" s="61">
        <v>441139</v>
      </c>
    </row>
    <row r="5" spans="1:8" x14ac:dyDescent="0.25">
      <c r="A5" s="55">
        <v>2</v>
      </c>
      <c r="B5" s="32" t="s">
        <v>91</v>
      </c>
      <c r="C5" s="45">
        <v>83093</v>
      </c>
      <c r="D5" s="32" t="s">
        <v>5</v>
      </c>
      <c r="E5" s="32" t="s">
        <v>90</v>
      </c>
      <c r="F5" s="25"/>
    </row>
    <row r="6" spans="1:8" x14ac:dyDescent="0.25">
      <c r="A6" s="55">
        <v>3</v>
      </c>
      <c r="B6" s="32" t="s">
        <v>90</v>
      </c>
      <c r="C6" s="45">
        <v>82832</v>
      </c>
      <c r="D6" s="32" t="s">
        <v>5</v>
      </c>
      <c r="E6" s="32" t="s">
        <v>91</v>
      </c>
      <c r="F6" s="25"/>
    </row>
    <row r="7" spans="1:8" x14ac:dyDescent="0.25">
      <c r="A7" s="55">
        <v>4</v>
      </c>
      <c r="B7" s="32" t="s">
        <v>92</v>
      </c>
      <c r="C7" s="45">
        <v>58787</v>
      </c>
      <c r="D7" s="32" t="s">
        <v>6</v>
      </c>
      <c r="E7" s="32" t="s">
        <v>92</v>
      </c>
      <c r="F7" s="25"/>
    </row>
    <row r="8" spans="1:8" x14ac:dyDescent="0.25">
      <c r="A8" s="55">
        <v>5</v>
      </c>
      <c r="B8" s="32" t="s">
        <v>93</v>
      </c>
      <c r="C8" s="45">
        <v>18518</v>
      </c>
      <c r="D8" s="32" t="s">
        <v>6</v>
      </c>
      <c r="E8" s="32" t="s">
        <v>93</v>
      </c>
      <c r="F8" s="25"/>
    </row>
    <row r="9" spans="1:8" x14ac:dyDescent="0.25">
      <c r="A9" s="55">
        <v>6</v>
      </c>
      <c r="B9" s="32" t="s">
        <v>94</v>
      </c>
      <c r="C9" s="45">
        <v>16719</v>
      </c>
      <c r="D9" s="32" t="s">
        <v>5</v>
      </c>
      <c r="E9" s="32" t="s">
        <v>94</v>
      </c>
      <c r="F9" s="25"/>
    </row>
    <row r="10" spans="1:8" x14ac:dyDescent="0.25">
      <c r="A10" s="55">
        <v>7</v>
      </c>
      <c r="B10" s="32" t="s">
        <v>95</v>
      </c>
      <c r="C10" s="45">
        <v>14212</v>
      </c>
      <c r="D10" s="32" t="s">
        <v>7</v>
      </c>
      <c r="E10" s="32" t="s">
        <v>105</v>
      </c>
      <c r="F10" s="25"/>
    </row>
    <row r="11" spans="1:8" x14ac:dyDescent="0.25">
      <c r="A11" s="55">
        <v>8</v>
      </c>
      <c r="B11" s="32" t="s">
        <v>105</v>
      </c>
      <c r="C11" s="45">
        <v>13464</v>
      </c>
      <c r="D11" s="32" t="s">
        <v>7</v>
      </c>
      <c r="E11" s="32" t="s">
        <v>172</v>
      </c>
      <c r="F11" s="25"/>
    </row>
    <row r="12" spans="1:8" x14ac:dyDescent="0.25">
      <c r="A12" s="55">
        <v>9</v>
      </c>
      <c r="B12" s="32" t="s">
        <v>96</v>
      </c>
      <c r="C12" s="45">
        <v>7549</v>
      </c>
      <c r="D12" s="32" t="s">
        <v>6</v>
      </c>
      <c r="E12" s="32" t="s">
        <v>96</v>
      </c>
      <c r="F12" s="25"/>
    </row>
    <row r="13" spans="1:8" x14ac:dyDescent="0.25">
      <c r="A13" s="72">
        <v>10</v>
      </c>
      <c r="B13" s="41" t="s">
        <v>124</v>
      </c>
      <c r="C13" s="77">
        <v>6455</v>
      </c>
      <c r="D13" s="41" t="s">
        <v>8</v>
      </c>
      <c r="E13" s="41" t="s">
        <v>124</v>
      </c>
      <c r="F13" s="25"/>
    </row>
    <row r="14" spans="1:8" ht="30" customHeight="1" x14ac:dyDescent="0.25">
      <c r="A14" s="230" t="s">
        <v>34</v>
      </c>
      <c r="B14" s="230"/>
      <c r="C14" s="230"/>
      <c r="D14" s="230"/>
      <c r="E14" s="230"/>
    </row>
    <row r="15" spans="1:8" ht="15" customHeight="1" x14ac:dyDescent="0.25">
      <c r="A15" s="226" t="s">
        <v>35</v>
      </c>
      <c r="B15" s="226"/>
      <c r="C15" s="226"/>
      <c r="D15" s="226"/>
      <c r="E15" s="226"/>
    </row>
    <row r="16" spans="1:8" x14ac:dyDescent="0.25">
      <c r="A16" s="226" t="s">
        <v>49</v>
      </c>
      <c r="B16" s="226"/>
      <c r="C16" s="226"/>
      <c r="D16" s="226"/>
      <c r="E16" s="226"/>
    </row>
  </sheetData>
  <mergeCells count="4">
    <mergeCell ref="A1:E1"/>
    <mergeCell ref="A15:E15"/>
    <mergeCell ref="A16:E16"/>
    <mergeCell ref="A14:E1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92D050"/>
  </sheetPr>
  <dimension ref="A1:F16"/>
  <sheetViews>
    <sheetView showGridLines="0" zoomScale="90" zoomScaleNormal="90" workbookViewId="0">
      <selection activeCell="C6" sqref="C6"/>
    </sheetView>
  </sheetViews>
  <sheetFormatPr defaultColWidth="9.140625" defaultRowHeight="15" x14ac:dyDescent="0.25"/>
  <cols>
    <col min="1" max="1" width="9.140625" style="22"/>
    <col min="2" max="2" width="11.42578125" style="22" bestFit="1" customWidth="1"/>
    <col min="3" max="3" width="11.28515625" style="22" bestFit="1" customWidth="1"/>
    <col min="4" max="4" width="10.7109375" style="22" bestFit="1" customWidth="1"/>
    <col min="5" max="5" width="17.85546875" style="22" customWidth="1"/>
    <col min="6" max="7" width="9.140625" style="22"/>
    <col min="8" max="8" width="10.28515625" style="22" bestFit="1" customWidth="1"/>
    <col min="9" max="16384" width="9.140625" style="22"/>
  </cols>
  <sheetData>
    <row r="1" spans="1:6" ht="22.5" customHeight="1" x14ac:dyDescent="0.25">
      <c r="A1" s="231" t="s">
        <v>183</v>
      </c>
      <c r="B1" s="231"/>
      <c r="C1" s="231"/>
      <c r="D1" s="231"/>
      <c r="E1" s="231"/>
    </row>
    <row r="2" spans="1:6" x14ac:dyDescent="0.25">
      <c r="A2" s="25" t="s">
        <v>48</v>
      </c>
      <c r="B2" s="25"/>
      <c r="C2" s="25"/>
      <c r="D2" s="25"/>
      <c r="E2" s="25"/>
    </row>
    <row r="3" spans="1:6" s="62" customFormat="1" ht="29.25" x14ac:dyDescent="0.25">
      <c r="A3" s="176" t="s">
        <v>25</v>
      </c>
      <c r="B3" s="117" t="s">
        <v>26</v>
      </c>
      <c r="C3" s="117" t="s">
        <v>27</v>
      </c>
      <c r="D3" s="117" t="s">
        <v>184</v>
      </c>
      <c r="E3" s="117" t="s">
        <v>171</v>
      </c>
      <c r="F3" s="85"/>
    </row>
    <row r="4" spans="1:6" x14ac:dyDescent="0.25">
      <c r="A4" s="98">
        <v>1</v>
      </c>
      <c r="B4" s="31" t="s">
        <v>89</v>
      </c>
      <c r="C4" s="48">
        <v>102.121</v>
      </c>
      <c r="D4" s="31" t="s">
        <v>5</v>
      </c>
      <c r="E4" s="31" t="s">
        <v>89</v>
      </c>
      <c r="F4" s="25"/>
    </row>
    <row r="5" spans="1:6" x14ac:dyDescent="0.25">
      <c r="A5" s="55">
        <v>2</v>
      </c>
      <c r="B5" s="32" t="s">
        <v>91</v>
      </c>
      <c r="C5" s="49">
        <v>83.093000000000004</v>
      </c>
      <c r="D5" s="32" t="s">
        <v>5</v>
      </c>
      <c r="E5" s="32" t="s">
        <v>90</v>
      </c>
      <c r="F5" s="25"/>
    </row>
    <row r="6" spans="1:6" x14ac:dyDescent="0.25">
      <c r="A6" s="55">
        <v>3</v>
      </c>
      <c r="B6" s="32" t="s">
        <v>90</v>
      </c>
      <c r="C6" s="49">
        <v>82.831999999999994</v>
      </c>
      <c r="D6" s="32" t="s">
        <v>5</v>
      </c>
      <c r="E6" s="32" t="s">
        <v>91</v>
      </c>
      <c r="F6" s="25"/>
    </row>
    <row r="7" spans="1:6" x14ac:dyDescent="0.25">
      <c r="A7" s="55">
        <v>4</v>
      </c>
      <c r="B7" s="32" t="s">
        <v>92</v>
      </c>
      <c r="C7" s="49">
        <v>58.786999999999999</v>
      </c>
      <c r="D7" s="32" t="s">
        <v>6</v>
      </c>
      <c r="E7" s="32" t="s">
        <v>92</v>
      </c>
      <c r="F7" s="25"/>
    </row>
    <row r="8" spans="1:6" ht="15" customHeight="1" x14ac:dyDescent="0.25">
      <c r="A8" s="55">
        <v>5</v>
      </c>
      <c r="B8" s="32" t="s">
        <v>93</v>
      </c>
      <c r="C8" s="49">
        <v>18.518000000000001</v>
      </c>
      <c r="D8" s="32" t="s">
        <v>6</v>
      </c>
      <c r="E8" s="32" t="s">
        <v>93</v>
      </c>
      <c r="F8" s="25"/>
    </row>
    <row r="9" spans="1:6" ht="15" customHeight="1" x14ac:dyDescent="0.25">
      <c r="A9" s="55">
        <v>6</v>
      </c>
      <c r="B9" s="32" t="s">
        <v>94</v>
      </c>
      <c r="C9" s="49">
        <v>16.719000000000001</v>
      </c>
      <c r="D9" s="32" t="s">
        <v>5</v>
      </c>
      <c r="E9" s="32" t="s">
        <v>94</v>
      </c>
      <c r="F9" s="25"/>
    </row>
    <row r="10" spans="1:6" ht="15" customHeight="1" x14ac:dyDescent="0.25">
      <c r="A10" s="55">
        <v>7</v>
      </c>
      <c r="B10" s="32" t="s">
        <v>95</v>
      </c>
      <c r="C10" s="49">
        <v>14.212</v>
      </c>
      <c r="D10" s="32" t="s">
        <v>7</v>
      </c>
      <c r="E10" s="32" t="s">
        <v>105</v>
      </c>
      <c r="F10" s="25"/>
    </row>
    <row r="11" spans="1:6" x14ac:dyDescent="0.25">
      <c r="A11" s="55">
        <v>8</v>
      </c>
      <c r="B11" s="32" t="s">
        <v>105</v>
      </c>
      <c r="C11" s="49">
        <v>13.464</v>
      </c>
      <c r="D11" s="32" t="s">
        <v>7</v>
      </c>
      <c r="E11" s="32" t="s">
        <v>172</v>
      </c>
      <c r="F11" s="25"/>
    </row>
    <row r="12" spans="1:6" x14ac:dyDescent="0.25">
      <c r="A12" s="55">
        <v>9</v>
      </c>
      <c r="B12" s="32" t="s">
        <v>96</v>
      </c>
      <c r="C12" s="49">
        <v>7.5490000000000004</v>
      </c>
      <c r="D12" s="32" t="s">
        <v>6</v>
      </c>
      <c r="E12" s="32" t="s">
        <v>96</v>
      </c>
      <c r="F12" s="25"/>
    </row>
    <row r="13" spans="1:6" x14ac:dyDescent="0.25">
      <c r="A13" s="72">
        <v>10</v>
      </c>
      <c r="B13" s="41" t="s">
        <v>124</v>
      </c>
      <c r="C13" s="78">
        <v>6.4550000000000001</v>
      </c>
      <c r="D13" s="41" t="s">
        <v>8</v>
      </c>
      <c r="E13" s="41" t="s">
        <v>124</v>
      </c>
      <c r="F13" s="25"/>
    </row>
    <row r="14" spans="1:6" ht="30" customHeight="1" x14ac:dyDescent="0.25">
      <c r="A14" s="226" t="s">
        <v>34</v>
      </c>
      <c r="B14" s="226"/>
      <c r="C14" s="226"/>
      <c r="D14" s="226"/>
      <c r="E14" s="226"/>
    </row>
    <row r="15" spans="1:6" x14ac:dyDescent="0.25">
      <c r="A15" s="226" t="s">
        <v>35</v>
      </c>
      <c r="B15" s="226"/>
      <c r="C15" s="226"/>
      <c r="D15" s="226"/>
      <c r="E15" s="226"/>
    </row>
    <row r="16" spans="1:6" x14ac:dyDescent="0.25">
      <c r="A16" s="226" t="s">
        <v>49</v>
      </c>
      <c r="B16" s="226"/>
      <c r="C16" s="226"/>
      <c r="D16" s="226"/>
      <c r="E16" s="226"/>
    </row>
  </sheetData>
  <mergeCells count="4">
    <mergeCell ref="A1:E1"/>
    <mergeCell ref="A14:E14"/>
    <mergeCell ref="A15:E15"/>
    <mergeCell ref="A16:E1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showGridLines="0" zoomScale="90" zoomScaleNormal="90" workbookViewId="0">
      <selection activeCell="B4" sqref="B4"/>
    </sheetView>
  </sheetViews>
  <sheetFormatPr defaultColWidth="9.140625" defaultRowHeight="15" x14ac:dyDescent="0.25"/>
  <cols>
    <col min="1" max="1" width="14.28515625" style="22" customWidth="1"/>
    <col min="2" max="16384" width="9.140625" style="22"/>
  </cols>
  <sheetData>
    <row r="1" spans="1:5" s="25" customFormat="1" ht="35.25" customHeight="1" x14ac:dyDescent="0.25">
      <c r="A1" s="221" t="s">
        <v>113</v>
      </c>
      <c r="B1" s="221"/>
      <c r="C1" s="221"/>
      <c r="D1" s="221"/>
      <c r="E1" s="221"/>
    </row>
    <row r="2" spans="1:5" s="23" customFormat="1" ht="16.5" customHeight="1" x14ac:dyDescent="0.2">
      <c r="A2" s="23" t="s">
        <v>50</v>
      </c>
    </row>
    <row r="3" spans="1:5" x14ac:dyDescent="0.25">
      <c r="A3" s="56"/>
      <c r="B3" s="56">
        <v>2015</v>
      </c>
      <c r="C3" s="56">
        <v>2016</v>
      </c>
      <c r="D3" s="56">
        <v>2017</v>
      </c>
      <c r="E3" s="56">
        <v>2018</v>
      </c>
    </row>
    <row r="4" spans="1:5" x14ac:dyDescent="0.25">
      <c r="A4" s="64" t="s">
        <v>11</v>
      </c>
      <c r="B4" s="74">
        <v>0.8</v>
      </c>
      <c r="C4" s="74">
        <v>3.3</v>
      </c>
      <c r="D4" s="74">
        <v>2.2999999999999998</v>
      </c>
      <c r="E4" s="66">
        <v>3.2</v>
      </c>
    </row>
    <row r="5" spans="1:5" s="191" customFormat="1" x14ac:dyDescent="0.25">
      <c r="A5" s="64" t="s">
        <v>12</v>
      </c>
      <c r="B5" s="74">
        <v>1.4</v>
      </c>
      <c r="C5" s="74">
        <v>3.2</v>
      </c>
      <c r="D5" s="74">
        <v>2.4</v>
      </c>
      <c r="E5" s="66">
        <v>3.1</v>
      </c>
    </row>
    <row r="6" spans="1:5" s="200" customFormat="1" x14ac:dyDescent="0.25">
      <c r="A6" s="64" t="s">
        <v>13</v>
      </c>
      <c r="B6" s="74">
        <v>1.7</v>
      </c>
      <c r="C6" s="74">
        <v>2.9</v>
      </c>
      <c r="D6" s="74">
        <v>2.7</v>
      </c>
      <c r="E6" s="66">
        <v>2.8</v>
      </c>
    </row>
    <row r="7" spans="1:5" s="204" customFormat="1" x14ac:dyDescent="0.25">
      <c r="A7" s="64" t="s">
        <v>14</v>
      </c>
      <c r="B7" s="74">
        <v>2.4</v>
      </c>
      <c r="C7" s="74">
        <v>2.4</v>
      </c>
      <c r="D7" s="74">
        <v>2.6</v>
      </c>
      <c r="E7" s="66">
        <v>3</v>
      </c>
    </row>
    <row r="8" spans="1:5" x14ac:dyDescent="0.25">
      <c r="A8" s="64" t="s">
        <v>15</v>
      </c>
      <c r="B8" s="74">
        <v>2.7</v>
      </c>
      <c r="C8" s="74">
        <v>2.2999999999999998</v>
      </c>
      <c r="D8" s="74">
        <v>2.4</v>
      </c>
      <c r="E8" s="66">
        <v>3.1</v>
      </c>
    </row>
    <row r="9" spans="1:5" s="59" customFormat="1" x14ac:dyDescent="0.25">
      <c r="A9" s="64" t="s">
        <v>16</v>
      </c>
      <c r="B9" s="74">
        <v>3.1</v>
      </c>
      <c r="C9" s="74">
        <v>2.2999999999999998</v>
      </c>
      <c r="D9" s="74">
        <v>2.5</v>
      </c>
      <c r="E9" s="66">
        <v>3</v>
      </c>
    </row>
    <row r="10" spans="1:5" x14ac:dyDescent="0.25">
      <c r="A10" s="64" t="s">
        <v>17</v>
      </c>
      <c r="B10" s="74">
        <v>3.1</v>
      </c>
      <c r="C10" s="74">
        <v>2.4</v>
      </c>
      <c r="D10" s="74">
        <v>2.2999999999999998</v>
      </c>
      <c r="E10" s="66">
        <v>4.0999999999999996</v>
      </c>
    </row>
    <row r="11" spans="1:5" x14ac:dyDescent="0.25">
      <c r="A11" s="64" t="s">
        <v>18</v>
      </c>
      <c r="B11" s="74">
        <v>3.7</v>
      </c>
      <c r="C11" s="74">
        <v>2.5</v>
      </c>
      <c r="D11" s="74">
        <v>2.2000000000000002</v>
      </c>
      <c r="E11" s="66">
        <v>2.5</v>
      </c>
    </row>
    <row r="12" spans="1:5" s="59" customFormat="1" x14ac:dyDescent="0.25">
      <c r="A12" s="64" t="s">
        <v>19</v>
      </c>
      <c r="B12" s="74">
        <v>3.6</v>
      </c>
      <c r="C12" s="74">
        <v>2.6</v>
      </c>
      <c r="D12" s="74">
        <v>2.1</v>
      </c>
      <c r="E12" s="66">
        <v>2.6</v>
      </c>
    </row>
    <row r="13" spans="1:5" s="59" customFormat="1" ht="14.25" x14ac:dyDescent="0.2">
      <c r="A13" s="67" t="s">
        <v>20</v>
      </c>
      <c r="B13" s="164">
        <v>3.6</v>
      </c>
      <c r="C13" s="164">
        <v>2.7</v>
      </c>
      <c r="D13" s="164">
        <v>2.1</v>
      </c>
      <c r="E13" s="68">
        <v>2.2000000000000002</v>
      </c>
    </row>
    <row r="14" spans="1:5" s="59" customFormat="1" x14ac:dyDescent="0.25">
      <c r="A14" s="32" t="s">
        <v>21</v>
      </c>
      <c r="B14" s="143">
        <v>3.7</v>
      </c>
      <c r="C14" s="143">
        <v>2.2999999999999998</v>
      </c>
      <c r="D14" s="37">
        <v>2</v>
      </c>
      <c r="E14" s="66">
        <v>0</v>
      </c>
    </row>
    <row r="15" spans="1:5" x14ac:dyDescent="0.25">
      <c r="A15" s="41" t="s">
        <v>22</v>
      </c>
      <c r="B15" s="163">
        <v>3.5</v>
      </c>
      <c r="C15" s="163">
        <v>2.4</v>
      </c>
      <c r="D15" s="43">
        <v>2</v>
      </c>
      <c r="E15" s="165">
        <v>0</v>
      </c>
    </row>
    <row r="16" spans="1:5" ht="30" customHeight="1" x14ac:dyDescent="0.25">
      <c r="A16" s="226" t="s">
        <v>34</v>
      </c>
      <c r="B16" s="226"/>
      <c r="C16" s="226"/>
      <c r="D16" s="226"/>
      <c r="E16" s="226"/>
    </row>
    <row r="17" spans="1:5" ht="30" customHeight="1" x14ac:dyDescent="0.25">
      <c r="A17" s="232" t="s">
        <v>35</v>
      </c>
      <c r="B17" s="232"/>
      <c r="C17" s="232"/>
      <c r="D17" s="232"/>
      <c r="E17" s="232"/>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90" zoomScaleNormal="90" zoomScaleSheetLayoutView="90" workbookViewId="0">
      <selection sqref="A1:XFD1048576"/>
    </sheetView>
  </sheetViews>
  <sheetFormatPr defaultColWidth="9.140625" defaultRowHeight="15" x14ac:dyDescent="0.25"/>
  <cols>
    <col min="1" max="1" width="17.7109375" style="22" bestFit="1" customWidth="1"/>
    <col min="2" max="6" width="11.140625" style="22" bestFit="1" customWidth="1"/>
    <col min="7" max="8" width="10" style="22" customWidth="1"/>
    <col min="9" max="16384" width="9.140625" style="22"/>
  </cols>
  <sheetData>
    <row r="1" spans="1:12" s="25" customFormat="1" ht="21" customHeight="1" x14ac:dyDescent="0.25">
      <c r="A1" s="231" t="s">
        <v>185</v>
      </c>
      <c r="B1" s="231"/>
      <c r="C1" s="231"/>
      <c r="D1" s="231"/>
      <c r="E1" s="231"/>
      <c r="F1" s="231"/>
      <c r="G1" s="231"/>
      <c r="H1" s="231"/>
    </row>
    <row r="2" spans="1:12" x14ac:dyDescent="0.25">
      <c r="A2" s="235"/>
      <c r="B2" s="235">
        <v>2014</v>
      </c>
      <c r="C2" s="235">
        <v>2015</v>
      </c>
      <c r="D2" s="235">
        <v>2016</v>
      </c>
      <c r="E2" s="235">
        <v>2017</v>
      </c>
      <c r="F2" s="235">
        <v>2018</v>
      </c>
      <c r="G2" s="237" t="s">
        <v>44</v>
      </c>
      <c r="H2" s="237"/>
    </row>
    <row r="3" spans="1:12" ht="32.25" customHeight="1" x14ac:dyDescent="0.25">
      <c r="A3" s="236"/>
      <c r="B3" s="236"/>
      <c r="C3" s="236"/>
      <c r="D3" s="236"/>
      <c r="E3" s="236"/>
      <c r="F3" s="236"/>
      <c r="G3" s="88" t="s">
        <v>174</v>
      </c>
      <c r="H3" s="88" t="s">
        <v>175</v>
      </c>
    </row>
    <row r="4" spans="1:12" x14ac:dyDescent="0.25">
      <c r="A4" s="64" t="s">
        <v>11</v>
      </c>
      <c r="B4" s="73">
        <v>255518</v>
      </c>
      <c r="C4" s="73">
        <v>257627</v>
      </c>
      <c r="D4" s="73">
        <v>266245</v>
      </c>
      <c r="E4" s="73">
        <v>272407</v>
      </c>
      <c r="F4" s="73">
        <v>281138</v>
      </c>
      <c r="G4" s="66">
        <v>10.026690878920467</v>
      </c>
      <c r="H4" s="66">
        <v>3.2051305583189862</v>
      </c>
    </row>
    <row r="5" spans="1:12" s="191" customFormat="1" x14ac:dyDescent="0.25">
      <c r="A5" s="64" t="s">
        <v>12</v>
      </c>
      <c r="B5" s="73">
        <v>255158</v>
      </c>
      <c r="C5" s="73">
        <v>258796</v>
      </c>
      <c r="D5" s="73">
        <v>266987</v>
      </c>
      <c r="E5" s="73">
        <v>273365</v>
      </c>
      <c r="F5" s="73">
        <v>281741</v>
      </c>
      <c r="G5" s="66">
        <v>10.418250652536859</v>
      </c>
      <c r="H5" s="66">
        <v>3.0640352642071953</v>
      </c>
    </row>
    <row r="6" spans="1:12" s="200" customFormat="1" x14ac:dyDescent="0.25">
      <c r="A6" s="64" t="s">
        <v>13</v>
      </c>
      <c r="B6" s="73">
        <v>256341.99999999997</v>
      </c>
      <c r="C6" s="73">
        <v>260793.99999999997</v>
      </c>
      <c r="D6" s="73">
        <v>268375</v>
      </c>
      <c r="E6" s="73">
        <v>275503</v>
      </c>
      <c r="F6" s="73">
        <v>283162</v>
      </c>
      <c r="G6" s="66">
        <v>10.462585140164324</v>
      </c>
      <c r="H6" s="66">
        <v>2.7800060253427366</v>
      </c>
      <c r="L6" s="197">
        <v>7659</v>
      </c>
    </row>
    <row r="7" spans="1:12" s="204" customFormat="1" x14ac:dyDescent="0.25">
      <c r="A7" s="64" t="s">
        <v>14</v>
      </c>
      <c r="B7" s="73">
        <v>256732.00000000003</v>
      </c>
      <c r="C7" s="73">
        <v>262905</v>
      </c>
      <c r="D7" s="73">
        <v>269169</v>
      </c>
      <c r="E7" s="73">
        <v>276225</v>
      </c>
      <c r="F7" s="73">
        <v>284386</v>
      </c>
      <c r="G7" s="66">
        <v>10.771543866755982</v>
      </c>
      <c r="H7" s="66">
        <v>2.9544755181464386</v>
      </c>
    </row>
    <row r="8" spans="1:12" x14ac:dyDescent="0.25">
      <c r="A8" s="64" t="s">
        <v>15</v>
      </c>
      <c r="B8" s="73">
        <v>257577.99999999997</v>
      </c>
      <c r="C8" s="73">
        <v>264438</v>
      </c>
      <c r="D8" s="73">
        <v>270559</v>
      </c>
      <c r="E8" s="73">
        <v>277135</v>
      </c>
      <c r="F8" s="73">
        <v>285804</v>
      </c>
      <c r="G8" s="66">
        <v>10.958234010668626</v>
      </c>
      <c r="H8" s="66">
        <v>3.1280783733559456</v>
      </c>
    </row>
    <row r="9" spans="1:12" s="205" customFormat="1" x14ac:dyDescent="0.25">
      <c r="A9" s="64" t="s">
        <v>16</v>
      </c>
      <c r="B9" s="73">
        <v>257491</v>
      </c>
      <c r="C9" s="73">
        <v>265486</v>
      </c>
      <c r="D9" s="73">
        <v>271503</v>
      </c>
      <c r="E9" s="73">
        <v>278390</v>
      </c>
      <c r="F9" s="73">
        <v>286670</v>
      </c>
      <c r="G9" s="66">
        <v>11.33204655696704</v>
      </c>
      <c r="H9" s="66">
        <v>2.9742447645389563</v>
      </c>
    </row>
    <row r="10" spans="1:12" x14ac:dyDescent="0.25">
      <c r="A10" s="64" t="s">
        <v>17</v>
      </c>
      <c r="B10" s="73">
        <v>257541</v>
      </c>
      <c r="C10" s="73">
        <v>265551</v>
      </c>
      <c r="D10" s="73">
        <v>271963</v>
      </c>
      <c r="E10" s="73">
        <v>278325</v>
      </c>
      <c r="F10" s="73">
        <v>289632</v>
      </c>
      <c r="G10" s="66">
        <v>12.460540263492026</v>
      </c>
      <c r="H10" s="66">
        <v>4.062516841821612</v>
      </c>
    </row>
    <row r="11" spans="1:12" x14ac:dyDescent="0.25">
      <c r="A11" s="64" t="s">
        <v>18</v>
      </c>
      <c r="B11" s="73">
        <v>256095.00000000003</v>
      </c>
      <c r="C11" s="73">
        <v>265567</v>
      </c>
      <c r="D11" s="73">
        <v>272112</v>
      </c>
      <c r="E11" s="73">
        <v>278158</v>
      </c>
      <c r="F11" s="73">
        <v>285145</v>
      </c>
      <c r="G11" s="66">
        <v>11.343446767801</v>
      </c>
      <c r="H11" s="66">
        <v>2.5118817362793808</v>
      </c>
    </row>
    <row r="12" spans="1:12" s="211" customFormat="1" x14ac:dyDescent="0.25">
      <c r="A12" s="64" t="s">
        <v>19</v>
      </c>
      <c r="B12" s="73">
        <v>256132.99999999997</v>
      </c>
      <c r="C12" s="73">
        <v>265315</v>
      </c>
      <c r="D12" s="73">
        <v>272136</v>
      </c>
      <c r="E12" s="73">
        <v>277804</v>
      </c>
      <c r="F12" s="73">
        <v>284976</v>
      </c>
      <c r="G12" s="66">
        <v>11.260946461408734</v>
      </c>
      <c r="H12" s="66">
        <v>2.5816762897582466</v>
      </c>
    </row>
    <row r="13" spans="1:12" s="59" customFormat="1" ht="14.25" x14ac:dyDescent="0.2">
      <c r="A13" s="67" t="s">
        <v>20</v>
      </c>
      <c r="B13" s="167">
        <v>256409</v>
      </c>
      <c r="C13" s="167">
        <v>265704</v>
      </c>
      <c r="D13" s="167">
        <v>272787</v>
      </c>
      <c r="E13" s="167">
        <v>278565</v>
      </c>
      <c r="F13" s="167">
        <v>284765</v>
      </c>
      <c r="G13" s="68">
        <v>11.058894188581524</v>
      </c>
      <c r="H13" s="68">
        <v>2.225692387773051</v>
      </c>
    </row>
    <row r="14" spans="1:12" s="59" customFormat="1" x14ac:dyDescent="0.25">
      <c r="A14" s="32" t="s">
        <v>21</v>
      </c>
      <c r="B14" s="45">
        <v>256822.99999999997</v>
      </c>
      <c r="C14" s="45">
        <v>266251</v>
      </c>
      <c r="D14" s="45">
        <v>272347</v>
      </c>
      <c r="E14" s="45">
        <v>277885</v>
      </c>
      <c r="F14" s="73">
        <v>0</v>
      </c>
      <c r="G14" s="66">
        <v>0</v>
      </c>
      <c r="H14" s="66">
        <v>0</v>
      </c>
    </row>
    <row r="15" spans="1:12" s="59" customFormat="1" x14ac:dyDescent="0.25">
      <c r="A15" s="32" t="s">
        <v>22</v>
      </c>
      <c r="B15" s="45">
        <v>257250.99999999997</v>
      </c>
      <c r="C15" s="45">
        <v>266136</v>
      </c>
      <c r="D15" s="45">
        <v>272614</v>
      </c>
      <c r="E15" s="45">
        <v>278176</v>
      </c>
      <c r="F15" s="73">
        <v>0</v>
      </c>
      <c r="G15" s="66">
        <v>0</v>
      </c>
      <c r="H15" s="66">
        <v>0</v>
      </c>
    </row>
    <row r="16" spans="1:12" s="59" customFormat="1" ht="14.25" x14ac:dyDescent="0.2">
      <c r="A16" s="40" t="s">
        <v>176</v>
      </c>
      <c r="B16" s="179">
        <v>256499.7</v>
      </c>
      <c r="C16" s="179">
        <v>263218.3</v>
      </c>
      <c r="D16" s="179">
        <v>270183.59999999998</v>
      </c>
      <c r="E16" s="179">
        <v>276587.7</v>
      </c>
      <c r="F16" s="167">
        <v>284741.90000000002</v>
      </c>
      <c r="G16" s="68">
        <v>11.009317878729657</v>
      </c>
      <c r="H16" s="68">
        <v>2.9487737759542547</v>
      </c>
    </row>
    <row r="17" spans="1:8" s="59" customFormat="1" ht="14.25" x14ac:dyDescent="0.2">
      <c r="A17" s="33" t="s">
        <v>77</v>
      </c>
      <c r="B17" s="47">
        <v>256589.25</v>
      </c>
      <c r="C17" s="47">
        <v>263714.16666666669</v>
      </c>
      <c r="D17" s="47">
        <v>270566.41666666669</v>
      </c>
      <c r="E17" s="47">
        <v>276828.16666666669</v>
      </c>
      <c r="F17" s="47"/>
      <c r="G17" s="51"/>
      <c r="H17" s="51"/>
    </row>
    <row r="18" spans="1:8" ht="30" customHeight="1" x14ac:dyDescent="0.25">
      <c r="A18" s="226" t="s">
        <v>34</v>
      </c>
      <c r="B18" s="226"/>
      <c r="C18" s="226"/>
      <c r="D18" s="226"/>
      <c r="E18" s="226"/>
      <c r="F18" s="226"/>
      <c r="G18" s="226"/>
      <c r="H18" s="226"/>
    </row>
    <row r="19" spans="1:8" x14ac:dyDescent="0.25">
      <c r="A19" s="226" t="s">
        <v>35</v>
      </c>
      <c r="B19" s="226"/>
      <c r="C19" s="226"/>
      <c r="D19" s="226"/>
      <c r="E19" s="226"/>
      <c r="F19" s="226"/>
      <c r="G19" s="226"/>
      <c r="H19" s="226"/>
    </row>
    <row r="20" spans="1:8" x14ac:dyDescent="0.25">
      <c r="A20" s="226"/>
      <c r="B20" s="226"/>
      <c r="C20" s="226"/>
      <c r="D20" s="226"/>
      <c r="E20" s="226"/>
      <c r="F20" s="226"/>
      <c r="G20" s="226"/>
      <c r="H20" s="22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2D050"/>
    <pageSetUpPr fitToPage="1"/>
  </sheetPr>
  <dimension ref="A1:O21"/>
  <sheetViews>
    <sheetView showGridLines="0" zoomScale="90" zoomScaleNormal="90" zoomScaleSheetLayoutView="90" workbookViewId="0">
      <selection sqref="A1:XFD1048576"/>
    </sheetView>
  </sheetViews>
  <sheetFormatPr defaultColWidth="9.140625" defaultRowHeight="15" x14ac:dyDescent="0.25"/>
  <cols>
    <col min="1" max="1" width="20.28515625" style="22" customWidth="1"/>
    <col min="2" max="6" width="8.85546875" style="22" bestFit="1" customWidth="1"/>
    <col min="7" max="8" width="7.85546875" style="22" customWidth="1"/>
    <col min="9" max="16384" width="9.140625" style="22"/>
  </cols>
  <sheetData>
    <row r="1" spans="1:15" ht="21" customHeight="1" x14ac:dyDescent="0.25">
      <c r="A1" s="238" t="s">
        <v>185</v>
      </c>
      <c r="B1" s="238"/>
      <c r="C1" s="238"/>
      <c r="D1" s="238"/>
      <c r="E1" s="238"/>
      <c r="F1" s="238"/>
      <c r="G1" s="238"/>
      <c r="H1" s="238"/>
    </row>
    <row r="2" spans="1:15" x14ac:dyDescent="0.25">
      <c r="A2" s="22" t="s">
        <v>129</v>
      </c>
      <c r="B2" s="189"/>
      <c r="C2" s="189"/>
      <c r="D2" s="189"/>
      <c r="E2" s="189"/>
      <c r="F2" s="189"/>
      <c r="G2" s="189"/>
      <c r="H2" s="189"/>
    </row>
    <row r="3" spans="1:15" x14ac:dyDescent="0.25">
      <c r="A3" s="235"/>
      <c r="B3" s="235">
        <v>2014</v>
      </c>
      <c r="C3" s="235">
        <v>2015</v>
      </c>
      <c r="D3" s="235">
        <v>2016</v>
      </c>
      <c r="E3" s="235">
        <v>2017</v>
      </c>
      <c r="F3" s="235">
        <v>2018</v>
      </c>
      <c r="G3" s="237" t="s">
        <v>44</v>
      </c>
      <c r="H3" s="237"/>
    </row>
    <row r="4" spans="1:15" s="30" customFormat="1" ht="29.25" x14ac:dyDescent="0.25">
      <c r="A4" s="236"/>
      <c r="B4" s="236"/>
      <c r="C4" s="236"/>
      <c r="D4" s="236"/>
      <c r="E4" s="236"/>
      <c r="F4" s="236"/>
      <c r="G4" s="88" t="s">
        <v>174</v>
      </c>
      <c r="H4" s="88" t="s">
        <v>175</v>
      </c>
    </row>
    <row r="5" spans="1:15" x14ac:dyDescent="0.25">
      <c r="A5" s="64" t="s">
        <v>11</v>
      </c>
      <c r="B5" s="65">
        <v>255.518</v>
      </c>
      <c r="C5" s="65">
        <v>257.62700000000001</v>
      </c>
      <c r="D5" s="65">
        <v>266.245</v>
      </c>
      <c r="E5" s="65">
        <v>272.40699999999998</v>
      </c>
      <c r="F5" s="65">
        <v>281.13799999999998</v>
      </c>
      <c r="G5" s="66">
        <v>10.026690878920459</v>
      </c>
      <c r="H5" s="66">
        <v>3.205130558318984</v>
      </c>
    </row>
    <row r="6" spans="1:15" s="191" customFormat="1" x14ac:dyDescent="0.25">
      <c r="A6" s="64" t="s">
        <v>12</v>
      </c>
      <c r="B6" s="65">
        <v>255.15799999999999</v>
      </c>
      <c r="C6" s="65">
        <v>258.79599999999999</v>
      </c>
      <c r="D6" s="65">
        <v>266.98700000000002</v>
      </c>
      <c r="E6" s="65">
        <v>273.36500000000001</v>
      </c>
      <c r="F6" s="65">
        <v>281.74099999999999</v>
      </c>
      <c r="G6" s="66">
        <v>10.418250652536859</v>
      </c>
      <c r="H6" s="66">
        <v>3.0640352642071869</v>
      </c>
    </row>
    <row r="7" spans="1:15" s="200" customFormat="1" x14ac:dyDescent="0.25">
      <c r="A7" s="64" t="s">
        <v>13</v>
      </c>
      <c r="B7" s="65">
        <v>256.34199999999998</v>
      </c>
      <c r="C7" s="65">
        <v>260.79399999999998</v>
      </c>
      <c r="D7" s="65">
        <v>268.375</v>
      </c>
      <c r="E7" s="65">
        <v>275.50299999999999</v>
      </c>
      <c r="F7" s="65">
        <v>283.16199999999998</v>
      </c>
      <c r="G7" s="66">
        <v>10.462585140164309</v>
      </c>
      <c r="H7" s="66">
        <v>2.7800060253427339</v>
      </c>
    </row>
    <row r="8" spans="1:15" s="204" customFormat="1" x14ac:dyDescent="0.25">
      <c r="A8" s="64" t="s">
        <v>14</v>
      </c>
      <c r="B8" s="65">
        <v>256.73200000000003</v>
      </c>
      <c r="C8" s="65">
        <v>262.90499999999997</v>
      </c>
      <c r="D8" s="65">
        <v>269.16899999999998</v>
      </c>
      <c r="E8" s="65">
        <v>276.22500000000002</v>
      </c>
      <c r="F8" s="65">
        <v>284.38600000000002</v>
      </c>
      <c r="G8" s="66">
        <v>10.771543866755993</v>
      </c>
      <c r="H8" s="66">
        <v>2.9544755181464386</v>
      </c>
    </row>
    <row r="9" spans="1:15" x14ac:dyDescent="0.25">
      <c r="A9" s="64" t="s">
        <v>15</v>
      </c>
      <c r="B9" s="65">
        <v>257.57799999999997</v>
      </c>
      <c r="C9" s="65">
        <v>264.43799999999999</v>
      </c>
      <c r="D9" s="65">
        <v>270.55900000000003</v>
      </c>
      <c r="E9" s="65">
        <v>277.13499999999999</v>
      </c>
      <c r="F9" s="65">
        <v>285.80399999999997</v>
      </c>
      <c r="G9" s="66">
        <v>10.958234010668614</v>
      </c>
      <c r="H9" s="66">
        <v>3.1280783733559394</v>
      </c>
    </row>
    <row r="10" spans="1:15" s="59" customFormat="1" x14ac:dyDescent="0.25">
      <c r="A10" s="64" t="s">
        <v>16</v>
      </c>
      <c r="B10" s="65">
        <v>257.49099999999999</v>
      </c>
      <c r="C10" s="65">
        <v>265.48599999999999</v>
      </c>
      <c r="D10" s="65">
        <v>271.50299999999999</v>
      </c>
      <c r="E10" s="65">
        <v>278.39</v>
      </c>
      <c r="F10" s="65">
        <v>286.67</v>
      </c>
      <c r="G10" s="66">
        <v>11.332046556967052</v>
      </c>
      <c r="H10" s="66">
        <v>2.9742447645389669</v>
      </c>
    </row>
    <row r="11" spans="1:15" x14ac:dyDescent="0.25">
      <c r="A11" s="64" t="s">
        <v>17</v>
      </c>
      <c r="B11" s="65">
        <v>257.541</v>
      </c>
      <c r="C11" s="65">
        <v>265.55099999999999</v>
      </c>
      <c r="D11" s="65">
        <v>271.96300000000002</v>
      </c>
      <c r="E11" s="65">
        <v>278.32499999999999</v>
      </c>
      <c r="F11" s="65">
        <v>289.63200000000001</v>
      </c>
      <c r="G11" s="66">
        <v>12.46054026349203</v>
      </c>
      <c r="H11" s="66">
        <v>4.0625168418216173</v>
      </c>
    </row>
    <row r="12" spans="1:15" x14ac:dyDescent="0.25">
      <c r="A12" s="64" t="s">
        <v>18</v>
      </c>
      <c r="B12" s="65">
        <v>256.09500000000003</v>
      </c>
      <c r="C12" s="65">
        <v>265.56700000000001</v>
      </c>
      <c r="D12" s="65">
        <v>272.11200000000002</v>
      </c>
      <c r="E12" s="65">
        <v>278.15800000000002</v>
      </c>
      <c r="F12" s="65">
        <v>285.14499999999998</v>
      </c>
      <c r="G12" s="66">
        <v>11.343446767800993</v>
      </c>
      <c r="H12" s="66">
        <v>2.5118817362793684</v>
      </c>
    </row>
    <row r="13" spans="1:15" s="211" customFormat="1" x14ac:dyDescent="0.25">
      <c r="A13" s="64" t="s">
        <v>19</v>
      </c>
      <c r="B13" s="65">
        <v>256.13299999999998</v>
      </c>
      <c r="C13" s="65">
        <v>265.315</v>
      </c>
      <c r="D13" s="65">
        <v>272.13600000000002</v>
      </c>
      <c r="E13" s="65">
        <v>277.80399999999997</v>
      </c>
      <c r="F13" s="65">
        <v>284.976</v>
      </c>
      <c r="G13" s="66">
        <v>11.260946461408729</v>
      </c>
      <c r="H13" s="66">
        <v>2.5816762897582564</v>
      </c>
    </row>
    <row r="14" spans="1:15" s="59" customFormat="1" ht="14.25" x14ac:dyDescent="0.2">
      <c r="A14" s="67" t="s">
        <v>20</v>
      </c>
      <c r="B14" s="75">
        <v>256.40899999999999</v>
      </c>
      <c r="C14" s="75">
        <v>265.70400000000001</v>
      </c>
      <c r="D14" s="75">
        <v>272.78699999999998</v>
      </c>
      <c r="E14" s="75">
        <v>278.565</v>
      </c>
      <c r="F14" s="75">
        <v>284.76499999999999</v>
      </c>
      <c r="G14" s="68">
        <v>11.058894188581522</v>
      </c>
      <c r="H14" s="68">
        <v>2.225692387773047</v>
      </c>
    </row>
    <row r="15" spans="1:15" s="59" customFormat="1" x14ac:dyDescent="0.25">
      <c r="A15" s="64" t="s">
        <v>21</v>
      </c>
      <c r="B15" s="65">
        <v>256.82299999999998</v>
      </c>
      <c r="C15" s="65">
        <v>266.25099999999998</v>
      </c>
      <c r="D15" s="65">
        <v>272.34699999999998</v>
      </c>
      <c r="E15" s="65">
        <v>277.88499999999999</v>
      </c>
      <c r="F15" s="65">
        <v>0</v>
      </c>
      <c r="G15" s="66">
        <v>0</v>
      </c>
      <c r="H15" s="66">
        <v>0</v>
      </c>
      <c r="I15" s="22"/>
      <c r="N15" s="118"/>
      <c r="O15" s="118"/>
    </row>
    <row r="16" spans="1:15" s="59" customFormat="1" x14ac:dyDescent="0.25">
      <c r="A16" s="64" t="s">
        <v>22</v>
      </c>
      <c r="B16" s="65">
        <v>257.25099999999998</v>
      </c>
      <c r="C16" s="65">
        <v>266.13600000000002</v>
      </c>
      <c r="D16" s="65">
        <v>272.61399999999998</v>
      </c>
      <c r="E16" s="65">
        <v>278.17599999999999</v>
      </c>
      <c r="F16" s="65">
        <v>0</v>
      </c>
      <c r="G16" s="66">
        <v>0</v>
      </c>
      <c r="H16" s="66">
        <v>0</v>
      </c>
      <c r="I16" s="22"/>
      <c r="N16" s="125"/>
      <c r="O16" s="50"/>
    </row>
    <row r="17" spans="1:15" s="59" customFormat="1" ht="14.25" x14ac:dyDescent="0.2">
      <c r="A17" s="40" t="s">
        <v>176</v>
      </c>
      <c r="B17" s="54">
        <v>256.49970000000002</v>
      </c>
      <c r="C17" s="54">
        <v>263.2183</v>
      </c>
      <c r="D17" s="54">
        <v>270.18359999999996</v>
      </c>
      <c r="E17" s="54">
        <v>276.58769999999998</v>
      </c>
      <c r="F17" s="75">
        <v>284.74190000000004</v>
      </c>
      <c r="G17" s="68">
        <v>11.009317878729656</v>
      </c>
      <c r="H17" s="68">
        <v>2.9487737759542538</v>
      </c>
      <c r="N17" s="208"/>
      <c r="O17" s="208"/>
    </row>
    <row r="18" spans="1:15" s="59" customFormat="1" ht="14.25" x14ac:dyDescent="0.2">
      <c r="A18" s="33" t="s">
        <v>77</v>
      </c>
      <c r="B18" s="79">
        <v>256.58924999999999</v>
      </c>
      <c r="C18" s="79">
        <v>263.7141666666667</v>
      </c>
      <c r="D18" s="79">
        <v>270.56641666666667</v>
      </c>
      <c r="E18" s="79">
        <v>276.82816666666668</v>
      </c>
      <c r="F18" s="79">
        <v>0</v>
      </c>
      <c r="G18" s="79">
        <v>0</v>
      </c>
      <c r="H18" s="79">
        <v>0</v>
      </c>
    </row>
    <row r="19" spans="1:15" ht="30" customHeight="1" x14ac:dyDescent="0.25">
      <c r="A19" s="226" t="s">
        <v>34</v>
      </c>
      <c r="B19" s="226"/>
      <c r="C19" s="226"/>
      <c r="D19" s="226"/>
      <c r="E19" s="226"/>
      <c r="F19" s="226"/>
      <c r="G19" s="226"/>
      <c r="H19" s="226"/>
    </row>
    <row r="20" spans="1:15" x14ac:dyDescent="0.25">
      <c r="A20" s="226" t="s">
        <v>35</v>
      </c>
      <c r="B20" s="226"/>
      <c r="C20" s="226"/>
      <c r="D20" s="226"/>
      <c r="E20" s="226"/>
      <c r="F20" s="226"/>
      <c r="G20" s="226"/>
      <c r="H20" s="226"/>
    </row>
    <row r="21" spans="1:15" x14ac:dyDescent="0.25">
      <c r="A21" s="227" t="s">
        <v>133</v>
      </c>
      <c r="B21" s="227"/>
      <c r="C21" s="227"/>
      <c r="D21" s="227"/>
      <c r="E21" s="227"/>
      <c r="F21" s="227"/>
      <c r="G21" s="227"/>
      <c r="H21" s="227"/>
    </row>
  </sheetData>
  <mergeCells count="11">
    <mergeCell ref="A19:H19"/>
    <mergeCell ref="A20:H20"/>
    <mergeCell ref="A21:H21"/>
    <mergeCell ref="A1:H1"/>
    <mergeCell ref="A3:A4"/>
    <mergeCell ref="B3:B4"/>
    <mergeCell ref="C3:C4"/>
    <mergeCell ref="D3:D4"/>
    <mergeCell ref="E3:E4"/>
    <mergeCell ref="F3:F4"/>
    <mergeCell ref="G3:H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showGridLines="0" zoomScale="90" zoomScaleNormal="90" zoomScaleSheetLayoutView="112" workbookViewId="0">
      <selection sqref="A1:XFD1048576"/>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 style="22" customWidth="1"/>
    <col min="10" max="16384" width="9.140625" style="22"/>
  </cols>
  <sheetData>
    <row r="1" spans="1:13" s="25" customFormat="1" ht="20.25" customHeight="1" x14ac:dyDescent="0.25">
      <c r="A1" s="231" t="s">
        <v>186</v>
      </c>
      <c r="B1" s="231"/>
      <c r="C1" s="231"/>
      <c r="D1" s="231"/>
      <c r="E1" s="231"/>
      <c r="F1" s="231"/>
      <c r="G1" s="231"/>
      <c r="H1" s="231"/>
      <c r="I1" s="231"/>
    </row>
    <row r="2" spans="1:13" s="25" customFormat="1" x14ac:dyDescent="0.25">
      <c r="A2" s="29" t="s">
        <v>187</v>
      </c>
    </row>
    <row r="3" spans="1:13" x14ac:dyDescent="0.25">
      <c r="H3" s="237" t="s">
        <v>44</v>
      </c>
      <c r="I3" s="237"/>
    </row>
    <row r="4" spans="1:13" ht="29.25" x14ac:dyDescent="0.25">
      <c r="A4" s="152" t="s">
        <v>25</v>
      </c>
      <c r="B4" s="152" t="s">
        <v>114</v>
      </c>
      <c r="C4" s="152">
        <v>2014</v>
      </c>
      <c r="D4" s="152">
        <v>2015</v>
      </c>
      <c r="E4" s="152">
        <v>2016</v>
      </c>
      <c r="F4" s="152">
        <v>2017</v>
      </c>
      <c r="G4" s="152">
        <v>2018</v>
      </c>
      <c r="H4" s="117" t="s">
        <v>174</v>
      </c>
      <c r="I4" s="117" t="s">
        <v>175</v>
      </c>
    </row>
    <row r="5" spans="1:13" x14ac:dyDescent="0.25">
      <c r="A5" s="151">
        <v>1</v>
      </c>
      <c r="B5" s="67" t="s">
        <v>98</v>
      </c>
      <c r="C5" s="105">
        <v>92095</v>
      </c>
      <c r="D5" s="105">
        <v>96873</v>
      </c>
      <c r="E5" s="105">
        <v>99191</v>
      </c>
      <c r="F5" s="105">
        <v>100712</v>
      </c>
      <c r="G5" s="105">
        <v>102121</v>
      </c>
      <c r="H5" s="76">
        <v>10.886584505130571</v>
      </c>
      <c r="I5" s="76">
        <v>1.3990388434347447</v>
      </c>
    </row>
    <row r="6" spans="1:13" x14ac:dyDescent="0.25">
      <c r="A6" s="151"/>
      <c r="B6" s="83" t="s">
        <v>89</v>
      </c>
      <c r="C6" s="105">
        <v>60461</v>
      </c>
      <c r="D6" s="105">
        <v>96873</v>
      </c>
      <c r="E6" s="105">
        <v>99191</v>
      </c>
      <c r="F6" s="105">
        <v>100712</v>
      </c>
      <c r="G6" s="105">
        <v>102121</v>
      </c>
      <c r="H6" s="184">
        <v>0</v>
      </c>
      <c r="I6" s="76">
        <v>1.3990388434347447</v>
      </c>
    </row>
    <row r="7" spans="1:13" x14ac:dyDescent="0.25">
      <c r="A7" s="151"/>
      <c r="B7" s="83" t="s">
        <v>99</v>
      </c>
      <c r="C7" s="105">
        <v>31634</v>
      </c>
      <c r="D7" s="184">
        <v>0</v>
      </c>
      <c r="E7" s="184">
        <v>0</v>
      </c>
      <c r="F7" s="184">
        <v>0</v>
      </c>
      <c r="G7" s="184">
        <v>0</v>
      </c>
      <c r="H7" s="184">
        <v>0</v>
      </c>
      <c r="I7" s="184">
        <v>0</v>
      </c>
    </row>
    <row r="8" spans="1:13" x14ac:dyDescent="0.25">
      <c r="A8" s="154">
        <v>2</v>
      </c>
      <c r="B8" s="40" t="s">
        <v>91</v>
      </c>
      <c r="C8" s="106">
        <v>75776</v>
      </c>
      <c r="D8" s="106">
        <v>79406</v>
      </c>
      <c r="E8" s="106">
        <v>80244</v>
      </c>
      <c r="F8" s="106">
        <v>82171</v>
      </c>
      <c r="G8" s="106">
        <v>83093</v>
      </c>
      <c r="H8" s="37">
        <v>9.6560916385135123</v>
      </c>
      <c r="I8" s="37">
        <v>1.1220503583989485</v>
      </c>
    </row>
    <row r="9" spans="1:13" x14ac:dyDescent="0.25">
      <c r="A9" s="154">
        <v>3</v>
      </c>
      <c r="B9" s="40" t="s">
        <v>90</v>
      </c>
      <c r="C9" s="106">
        <v>78448</v>
      </c>
      <c r="D9" s="106">
        <v>78476</v>
      </c>
      <c r="E9" s="106">
        <v>81903</v>
      </c>
      <c r="F9" s="106">
        <v>82670</v>
      </c>
      <c r="G9" s="106">
        <v>82832</v>
      </c>
      <c r="H9" s="37">
        <v>5.5884152559657352</v>
      </c>
      <c r="I9" s="37">
        <v>0.19595984032901897</v>
      </c>
    </row>
    <row r="10" spans="1:13" x14ac:dyDescent="0.25">
      <c r="A10" s="154">
        <v>4</v>
      </c>
      <c r="B10" s="40" t="s">
        <v>94</v>
      </c>
      <c r="C10" s="106">
        <v>10090</v>
      </c>
      <c r="D10" s="106">
        <v>10949</v>
      </c>
      <c r="E10" s="106">
        <v>11449</v>
      </c>
      <c r="F10" s="106">
        <v>13012</v>
      </c>
      <c r="G10" s="106">
        <v>16719</v>
      </c>
      <c r="H10" s="37">
        <v>65.698711595639253</v>
      </c>
      <c r="I10" s="37">
        <v>28.489086996618507</v>
      </c>
    </row>
    <row r="11" spans="1:13" x14ac:dyDescent="0.25">
      <c r="A11" s="26"/>
      <c r="B11" s="33" t="s">
        <v>51</v>
      </c>
      <c r="C11" s="104">
        <v>256409</v>
      </c>
      <c r="D11" s="104">
        <v>265704</v>
      </c>
      <c r="E11" s="104">
        <v>272787</v>
      </c>
      <c r="F11" s="104">
        <v>278565</v>
      </c>
      <c r="G11" s="104">
        <v>284765</v>
      </c>
      <c r="H11" s="38">
        <v>11.058894188581524</v>
      </c>
      <c r="I11" s="38">
        <v>2.225692387773051</v>
      </c>
    </row>
    <row r="12" spans="1:13" ht="30" customHeight="1" x14ac:dyDescent="0.25">
      <c r="A12" s="226" t="s">
        <v>34</v>
      </c>
      <c r="B12" s="226"/>
      <c r="C12" s="226"/>
      <c r="D12" s="226"/>
      <c r="E12" s="226"/>
      <c r="F12" s="226"/>
      <c r="G12" s="226"/>
      <c r="H12" s="226"/>
      <c r="I12" s="226"/>
    </row>
    <row r="13" spans="1:13" x14ac:dyDescent="0.25">
      <c r="A13" s="226" t="s">
        <v>35</v>
      </c>
      <c r="B13" s="226"/>
      <c r="C13" s="226"/>
      <c r="D13" s="226"/>
      <c r="E13" s="226"/>
      <c r="F13" s="226"/>
      <c r="G13" s="226"/>
      <c r="H13" s="226"/>
      <c r="I13" s="226"/>
      <c r="M13" s="197">
        <v>28356</v>
      </c>
    </row>
    <row r="14" spans="1:13" x14ac:dyDescent="0.25">
      <c r="A14" s="226" t="s">
        <v>52</v>
      </c>
      <c r="B14" s="226"/>
      <c r="C14" s="226"/>
      <c r="D14" s="226"/>
      <c r="E14" s="226"/>
      <c r="F14" s="226"/>
      <c r="G14" s="226"/>
      <c r="H14" s="226"/>
      <c r="I14" s="226"/>
    </row>
    <row r="15" spans="1:13" x14ac:dyDescent="0.25">
      <c r="A15" s="187" t="s">
        <v>133</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
  <sheetViews>
    <sheetView workbookViewId="0">
      <selection activeCell="F18" sqref="F18"/>
    </sheetView>
  </sheetViews>
  <sheetFormatPr defaultRowHeight="15" x14ac:dyDescent="0.25"/>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pageSetUpPr fitToPage="1"/>
  </sheetPr>
  <dimension ref="A1:I16"/>
  <sheetViews>
    <sheetView showGridLines="0" zoomScale="90" zoomScaleNormal="90" zoomScaleSheetLayoutView="112" workbookViewId="0">
      <selection sqref="A1:XFD1048576"/>
    </sheetView>
  </sheetViews>
  <sheetFormatPr defaultColWidth="9.140625" defaultRowHeight="15" x14ac:dyDescent="0.25"/>
  <cols>
    <col min="1" max="1" width="7.7109375" style="9" customWidth="1"/>
    <col min="2" max="2" width="18.140625" style="9" bestFit="1" customWidth="1"/>
    <col min="3" max="3" width="8.85546875" style="9" bestFit="1" customWidth="1"/>
    <col min="4" max="4" width="10.28515625" style="9" bestFit="1" customWidth="1"/>
    <col min="5" max="7" width="8.85546875" style="9" bestFit="1" customWidth="1"/>
    <col min="8" max="9" width="8.5703125" style="9" customWidth="1"/>
    <col min="10" max="16384" width="9.140625" style="9"/>
  </cols>
  <sheetData>
    <row r="1" spans="1:9" s="18" customFormat="1" x14ac:dyDescent="0.25">
      <c r="A1" s="231" t="s">
        <v>186</v>
      </c>
      <c r="B1" s="231"/>
      <c r="C1" s="231"/>
      <c r="D1" s="231"/>
      <c r="E1" s="231"/>
      <c r="F1" s="231"/>
      <c r="G1" s="231"/>
      <c r="H1" s="231"/>
      <c r="I1" s="231"/>
    </row>
    <row r="2" spans="1:9" s="18" customFormat="1" x14ac:dyDescent="0.25">
      <c r="A2" s="80" t="s">
        <v>187</v>
      </c>
      <c r="B2" s="25"/>
      <c r="C2" s="25"/>
      <c r="D2" s="25"/>
      <c r="E2" s="25"/>
      <c r="F2" s="25"/>
      <c r="G2" s="25"/>
      <c r="H2" s="25"/>
      <c r="I2" s="25"/>
    </row>
    <row r="3" spans="1:9" s="18" customFormat="1" x14ac:dyDescent="0.25">
      <c r="A3" s="147" t="s">
        <v>129</v>
      </c>
      <c r="B3" s="25"/>
      <c r="C3" s="25"/>
      <c r="D3" s="25"/>
      <c r="E3" s="25"/>
      <c r="F3" s="25"/>
      <c r="G3" s="25"/>
      <c r="H3" s="25"/>
      <c r="I3" s="25"/>
    </row>
    <row r="4" spans="1:9" x14ac:dyDescent="0.25">
      <c r="H4" s="237" t="s">
        <v>44</v>
      </c>
      <c r="I4" s="237"/>
    </row>
    <row r="5" spans="1:9" ht="30" customHeight="1" x14ac:dyDescent="0.25">
      <c r="A5" s="152" t="s">
        <v>25</v>
      </c>
      <c r="B5" s="152" t="s">
        <v>114</v>
      </c>
      <c r="C5" s="152">
        <v>2014</v>
      </c>
      <c r="D5" s="152">
        <v>2015</v>
      </c>
      <c r="E5" s="152">
        <v>2016</v>
      </c>
      <c r="F5" s="152">
        <v>2017</v>
      </c>
      <c r="G5" s="152">
        <v>2018</v>
      </c>
      <c r="H5" s="93" t="s">
        <v>174</v>
      </c>
      <c r="I5" s="93" t="s">
        <v>175</v>
      </c>
    </row>
    <row r="6" spans="1:9" x14ac:dyDescent="0.25">
      <c r="A6" s="30">
        <v>1</v>
      </c>
      <c r="B6" s="67" t="s">
        <v>98</v>
      </c>
      <c r="C6" s="65">
        <v>92.094999999999999</v>
      </c>
      <c r="D6" s="65">
        <v>96.873000000000005</v>
      </c>
      <c r="E6" s="65">
        <v>99.191000000000003</v>
      </c>
      <c r="F6" s="65">
        <v>100.712</v>
      </c>
      <c r="G6" s="65">
        <v>102.121</v>
      </c>
      <c r="H6" s="66">
        <v>10.886584505130571</v>
      </c>
      <c r="I6" s="192">
        <v>1.3990388434347447</v>
      </c>
    </row>
    <row r="7" spans="1:9" x14ac:dyDescent="0.25">
      <c r="A7" s="30"/>
      <c r="B7" s="83" t="s">
        <v>89</v>
      </c>
      <c r="C7" s="65">
        <v>60.460999999999999</v>
      </c>
      <c r="D7" s="65">
        <v>96.873000000000005</v>
      </c>
      <c r="E7" s="65">
        <v>99.191000000000003</v>
      </c>
      <c r="F7" s="65">
        <v>100.712</v>
      </c>
      <c r="G7" s="65">
        <v>102.121</v>
      </c>
      <c r="H7" s="185">
        <v>0</v>
      </c>
      <c r="I7" s="192">
        <v>1.3990388434347447</v>
      </c>
    </row>
    <row r="8" spans="1:9" x14ac:dyDescent="0.25">
      <c r="A8" s="30"/>
      <c r="B8" s="83" t="s">
        <v>99</v>
      </c>
      <c r="C8" s="65">
        <v>31.634</v>
      </c>
      <c r="D8" s="185">
        <v>0</v>
      </c>
      <c r="E8" s="185">
        <v>0</v>
      </c>
      <c r="F8" s="185">
        <v>0</v>
      </c>
      <c r="G8" s="185">
        <v>0</v>
      </c>
      <c r="H8" s="185">
        <v>0</v>
      </c>
      <c r="I8" s="193">
        <v>0</v>
      </c>
    </row>
    <row r="9" spans="1:9" x14ac:dyDescent="0.25">
      <c r="A9" s="30">
        <v>2</v>
      </c>
      <c r="B9" s="67" t="s">
        <v>91</v>
      </c>
      <c r="C9" s="65">
        <v>75.775999999999996</v>
      </c>
      <c r="D9" s="65">
        <v>79.406000000000006</v>
      </c>
      <c r="E9" s="65">
        <v>80.244</v>
      </c>
      <c r="F9" s="65">
        <v>82.171000000000006</v>
      </c>
      <c r="G9" s="65">
        <v>83.093000000000004</v>
      </c>
      <c r="H9" s="66">
        <v>9.6560916385135123</v>
      </c>
      <c r="I9" s="192">
        <v>1.1220503583989485</v>
      </c>
    </row>
    <row r="10" spans="1:9" x14ac:dyDescent="0.25">
      <c r="A10" s="30">
        <v>3</v>
      </c>
      <c r="B10" s="67" t="s">
        <v>90</v>
      </c>
      <c r="C10" s="65">
        <v>78.447999999999993</v>
      </c>
      <c r="D10" s="65">
        <v>78.475999999999999</v>
      </c>
      <c r="E10" s="65">
        <v>81.903000000000006</v>
      </c>
      <c r="F10" s="65">
        <v>82.67</v>
      </c>
      <c r="G10" s="65">
        <v>82.831999999999994</v>
      </c>
      <c r="H10" s="66">
        <v>5.5884152559657352</v>
      </c>
      <c r="I10" s="192">
        <v>0.19595984032901897</v>
      </c>
    </row>
    <row r="11" spans="1:9" x14ac:dyDescent="0.25">
      <c r="A11" s="30">
        <v>4</v>
      </c>
      <c r="B11" s="67" t="s">
        <v>94</v>
      </c>
      <c r="C11" s="65">
        <v>10.09</v>
      </c>
      <c r="D11" s="65">
        <v>10.949</v>
      </c>
      <c r="E11" s="65">
        <v>11.449</v>
      </c>
      <c r="F11" s="65">
        <v>13.012</v>
      </c>
      <c r="G11" s="65">
        <v>16.719000000000001</v>
      </c>
      <c r="H11" s="66">
        <v>65.698711595639253</v>
      </c>
      <c r="I11" s="192">
        <v>28.489086996618507</v>
      </c>
    </row>
    <row r="12" spans="1:9" x14ac:dyDescent="0.25">
      <c r="A12" s="26"/>
      <c r="B12" s="33" t="s">
        <v>51</v>
      </c>
      <c r="C12" s="79">
        <v>256.40899999999999</v>
      </c>
      <c r="D12" s="79">
        <v>265.70400000000001</v>
      </c>
      <c r="E12" s="79">
        <v>272.78699999999998</v>
      </c>
      <c r="F12" s="79">
        <v>278.565</v>
      </c>
      <c r="G12" s="79">
        <v>284.76499999999999</v>
      </c>
      <c r="H12" s="51">
        <v>11.058894188581524</v>
      </c>
      <c r="I12" s="194">
        <v>2.225692387773051</v>
      </c>
    </row>
    <row r="13" spans="1:9" ht="31.5" customHeight="1" x14ac:dyDescent="0.25">
      <c r="A13" s="239" t="s">
        <v>34</v>
      </c>
      <c r="B13" s="239"/>
      <c r="C13" s="239"/>
      <c r="D13" s="239"/>
      <c r="E13" s="239"/>
      <c r="F13" s="239"/>
      <c r="G13" s="239"/>
      <c r="H13" s="239"/>
      <c r="I13" s="239"/>
    </row>
    <row r="14" spans="1:9" x14ac:dyDescent="0.25">
      <c r="A14" s="227" t="s">
        <v>35</v>
      </c>
      <c r="B14" s="227"/>
      <c r="C14" s="227"/>
      <c r="D14" s="227"/>
      <c r="E14" s="227"/>
      <c r="F14" s="227"/>
      <c r="G14" s="227"/>
      <c r="H14" s="227"/>
      <c r="I14" s="227"/>
    </row>
    <row r="15" spans="1:9" x14ac:dyDescent="0.25">
      <c r="A15" s="227" t="s">
        <v>52</v>
      </c>
      <c r="B15" s="227"/>
      <c r="C15" s="227"/>
      <c r="D15" s="227"/>
      <c r="E15" s="227"/>
      <c r="F15" s="227"/>
      <c r="G15" s="227"/>
      <c r="H15" s="227"/>
      <c r="I15" s="227"/>
    </row>
    <row r="16" spans="1:9" x14ac:dyDescent="0.25">
      <c r="A16" s="187" t="s">
        <v>133</v>
      </c>
    </row>
  </sheetData>
  <mergeCells count="5">
    <mergeCell ref="A13:I13"/>
    <mergeCell ref="A14:I14"/>
    <mergeCell ref="A15:I15"/>
    <mergeCell ref="A1:I1"/>
    <mergeCell ref="H4:I4"/>
  </mergeCells>
  <pageMargins left="0.7" right="0.7" top="0.75" bottom="0.75" header="0.3" footer="0.3"/>
  <pageSetup scale="9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sqref="A1:XFD1048576"/>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221" t="s">
        <v>53</v>
      </c>
      <c r="B1" s="221"/>
      <c r="C1" s="221"/>
      <c r="D1" s="221"/>
      <c r="E1" s="221"/>
    </row>
    <row r="2" spans="1:7" x14ac:dyDescent="0.25">
      <c r="A2" s="226" t="s">
        <v>50</v>
      </c>
      <c r="B2" s="226"/>
      <c r="C2" s="226"/>
      <c r="D2" s="226"/>
      <c r="E2" s="226"/>
    </row>
    <row r="3" spans="1:7" x14ac:dyDescent="0.25">
      <c r="A3" s="56"/>
      <c r="B3" s="56">
        <v>2015</v>
      </c>
      <c r="C3" s="56">
        <v>2016</v>
      </c>
      <c r="D3" s="56">
        <v>2017</v>
      </c>
      <c r="E3" s="56">
        <v>2018</v>
      </c>
    </row>
    <row r="4" spans="1:7" x14ac:dyDescent="0.25">
      <c r="A4" s="64" t="s">
        <v>11</v>
      </c>
      <c r="B4" s="76">
        <v>4.5999999999999996</v>
      </c>
      <c r="C4" s="76">
        <v>7.9</v>
      </c>
      <c r="D4" s="76">
        <v>9.6999999999999993</v>
      </c>
      <c r="E4" s="66">
        <v>2.6</v>
      </c>
    </row>
    <row r="5" spans="1:7" s="211" customFormat="1" x14ac:dyDescent="0.25">
      <c r="A5" s="64" t="s">
        <v>12</v>
      </c>
      <c r="B5" s="76">
        <v>4.5999999999999996</v>
      </c>
      <c r="C5" s="76">
        <v>8.5</v>
      </c>
      <c r="D5" s="76">
        <v>9.4</v>
      </c>
      <c r="E5" s="66">
        <v>2.4</v>
      </c>
    </row>
    <row r="6" spans="1:7" s="200" customFormat="1" x14ac:dyDescent="0.25">
      <c r="A6" s="64" t="s">
        <v>13</v>
      </c>
      <c r="B6" s="76">
        <v>3.9</v>
      </c>
      <c r="C6" s="76">
        <v>9.6</v>
      </c>
      <c r="D6" s="76">
        <v>9.1</v>
      </c>
      <c r="E6" s="66">
        <v>2.4</v>
      </c>
    </row>
    <row r="7" spans="1:7" s="204" customFormat="1" x14ac:dyDescent="0.25">
      <c r="A7" s="64" t="s">
        <v>14</v>
      </c>
      <c r="B7" s="76">
        <v>4.2</v>
      </c>
      <c r="C7" s="76">
        <v>10.199999999999999</v>
      </c>
      <c r="D7" s="76">
        <v>8.8000000000000007</v>
      </c>
      <c r="E7" s="66">
        <v>2.4</v>
      </c>
    </row>
    <row r="8" spans="1:7" x14ac:dyDescent="0.25">
      <c r="A8" s="64" t="s">
        <v>15</v>
      </c>
      <c r="B8" s="76">
        <v>4.3</v>
      </c>
      <c r="C8" s="76">
        <v>10.7</v>
      </c>
      <c r="D8" s="76">
        <v>8.3000000000000007</v>
      </c>
      <c r="E8" s="66">
        <v>2.2999999999999998</v>
      </c>
    </row>
    <row r="9" spans="1:7" s="205" customFormat="1" x14ac:dyDescent="0.25">
      <c r="A9" s="64" t="s">
        <v>16</v>
      </c>
      <c r="B9" s="76">
        <v>4.9000000000000004</v>
      </c>
      <c r="C9" s="76">
        <v>11</v>
      </c>
      <c r="D9" s="76">
        <v>8</v>
      </c>
      <c r="E9" s="66">
        <v>1.8</v>
      </c>
    </row>
    <row r="10" spans="1:7" x14ac:dyDescent="0.25">
      <c r="A10" s="64" t="s">
        <v>17</v>
      </c>
      <c r="B10" s="76">
        <v>5.2</v>
      </c>
      <c r="C10" s="76">
        <v>11.3</v>
      </c>
      <c r="D10" s="76">
        <v>7.3</v>
      </c>
      <c r="E10" s="66">
        <v>1.9</v>
      </c>
    </row>
    <row r="11" spans="1:7" s="59" customFormat="1" x14ac:dyDescent="0.25">
      <c r="A11" s="64" t="s">
        <v>18</v>
      </c>
      <c r="B11" s="76">
        <v>5.8</v>
      </c>
      <c r="C11" s="76">
        <v>11</v>
      </c>
      <c r="D11" s="76">
        <v>7</v>
      </c>
      <c r="E11" s="66">
        <v>2.2000000000000002</v>
      </c>
    </row>
    <row r="12" spans="1:7" s="211" customFormat="1" x14ac:dyDescent="0.25">
      <c r="A12" s="64" t="s">
        <v>19</v>
      </c>
      <c r="B12" s="76">
        <v>6.6</v>
      </c>
      <c r="C12" s="76">
        <v>10.6</v>
      </c>
      <c r="D12" s="76">
        <v>6.8</v>
      </c>
      <c r="E12" s="66">
        <v>2.5</v>
      </c>
      <c r="G12" s="65"/>
    </row>
    <row r="13" spans="1:7" s="59" customFormat="1" ht="14.25" x14ac:dyDescent="0.2">
      <c r="A13" s="67" t="s">
        <v>20</v>
      </c>
      <c r="B13" s="168">
        <v>6.9</v>
      </c>
      <c r="C13" s="168">
        <v>10.3</v>
      </c>
      <c r="D13" s="168">
        <v>6.7</v>
      </c>
      <c r="E13" s="68">
        <v>2.4</v>
      </c>
      <c r="G13" s="75"/>
    </row>
    <row r="14" spans="1:7" s="59" customFormat="1" x14ac:dyDescent="0.25">
      <c r="A14" s="64" t="s">
        <v>21</v>
      </c>
      <c r="B14" s="76">
        <v>6.5</v>
      </c>
      <c r="C14" s="76">
        <v>9.8000000000000007</v>
      </c>
      <c r="D14" s="76">
        <v>6.5</v>
      </c>
      <c r="E14" s="66">
        <v>0</v>
      </c>
      <c r="G14" s="75"/>
    </row>
    <row r="15" spans="1:7" x14ac:dyDescent="0.25">
      <c r="A15" s="41" t="s">
        <v>22</v>
      </c>
      <c r="B15" s="43">
        <v>7.8</v>
      </c>
      <c r="C15" s="43">
        <v>9.5</v>
      </c>
      <c r="D15" s="43">
        <v>6.5</v>
      </c>
      <c r="E15" s="165">
        <v>0</v>
      </c>
      <c r="G15" s="65"/>
    </row>
    <row r="16" spans="1:7" ht="30" customHeight="1" x14ac:dyDescent="0.25">
      <c r="A16" s="232" t="s">
        <v>34</v>
      </c>
      <c r="B16" s="232"/>
      <c r="C16" s="232"/>
      <c r="D16" s="232"/>
      <c r="E16" s="232"/>
      <c r="G16" s="65"/>
    </row>
    <row r="17" spans="1:7" ht="30" customHeight="1" x14ac:dyDescent="0.25">
      <c r="A17" s="232" t="s">
        <v>35</v>
      </c>
      <c r="B17" s="232"/>
      <c r="C17" s="232"/>
      <c r="D17" s="232"/>
      <c r="E17" s="232"/>
      <c r="G17" s="65"/>
    </row>
    <row r="18" spans="1:7" x14ac:dyDescent="0.25">
      <c r="A18" s="187" t="s">
        <v>133</v>
      </c>
      <c r="B18" s="188"/>
      <c r="C18" s="188"/>
      <c r="D18" s="188"/>
      <c r="E18" s="188"/>
    </row>
  </sheetData>
  <mergeCells count="4">
    <mergeCell ref="A1:E1"/>
    <mergeCell ref="A2:E2"/>
    <mergeCell ref="A16:E16"/>
    <mergeCell ref="A17:E1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activeCell="C10" sqref="C10"/>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October 2018 Passenger Airline Employment Data</v>
      </c>
    </row>
    <row r="3" spans="1:6" ht="60" x14ac:dyDescent="0.25">
      <c r="A3" s="201"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2.5 percent more workers in October 2018 than in October 2017, the U.S. Department of Transportation’s Bureau of Transportation Statistics (BTS) reported today.  October was the highest monthly full-time equivalent (FTE) employment total (441,139FTEs) since December 2004 (436,909 FTEs) and was the 53rd consecutive month that U.S. scheduled passenger airline FTE exceeded the same month of the previous year (Tables 1, 2, 3). </v>
      </c>
    </row>
    <row r="4" spans="1:6" x14ac:dyDescent="0.25">
      <c r="A4" s="10"/>
      <c r="D4" s="11" t="s">
        <v>134</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0.2 percent from September to October (Table 1A).  The scheduled passenger airlines employed 14.7 percent more FTEs in October 2018 than in October 2014, an increase of 56,439 FTEs (Table 3). Scheduled passenger airline categories include network, low-cost, regional and other airlines. Historical employment data can be found on the BTS web site.</v>
      </c>
      <c r="B5" s="11"/>
    </row>
    <row r="6" spans="1:6" x14ac:dyDescent="0.25">
      <c r="A6" s="10"/>
    </row>
    <row r="7" spans="1:6" ht="30" x14ac:dyDescent="0.25">
      <c r="A7" s="10" t="str">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TEXT(ABS(Table9!G11-Table9!F11), "###,###"), " FTEs (Tables 7, 8, 9). ")</f>
        <v xml:space="preserve">The four network airlines that collectively employ 64.6 percent of the scheduled passenger airline FTEs reported 2.2 percent more FTEs in October 2018 than in October 2017, an increase  of 6,200 FTEs (Tables 7, 8, 9). </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October 2017.  Month-to-month, the number of network airline FTEs fell 0.1 percent from September to October (Table 1A).</v>
      </c>
    </row>
    <row r="9" spans="1:6" x14ac:dyDescent="0.25">
      <c r="A9" s="10"/>
      <c r="C9" s="128"/>
      <c r="F9" s="10"/>
    </row>
    <row r="10" spans="1:6" ht="30" x14ac:dyDescent="0.25">
      <c r="A10" s="10" t="str">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TEXT(ABS(Table9!G11-Table9!C11), "###,###")," FTEs (Tables 8, 9). Network airlines operate a significant portion of their flights using at least one hub where connections are made for flights to down-line destinations or spoke cities.")</f>
        <v>The network airlines employed 11.1 percent more FTEs in October 2018 than in October 2014, an  increase  of 28,356 FTEs (Tables 8, 9). Network airlines operate a significant portion of their flights using at least one hub where connections are made for flights to down-line destinations or spoke cities.</v>
      </c>
      <c r="C10" s="128"/>
    </row>
    <row r="11" spans="1:6" x14ac:dyDescent="0.25">
      <c r="A11" s="10"/>
      <c r="C11" s="12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2.4 percent more FTEs in October 2018 than the six carriers who reported in October 2017, an increase of 2,139 FTEs (Tables 10, 11, 12). </v>
      </c>
      <c r="C12" s="128"/>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October 2017 (Tables 12). </v>
      </c>
      <c r="C13" s="12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0.6 percent from September to October (Table 1A).  The five low-cost airlines employed 28.8 percent more FTEs in October 2018 than the six carriers who reported in October 2014, an increase  of 20,780 FTEs (Tables 11, 12). </v>
      </c>
      <c r="C14" s="128"/>
    </row>
    <row r="15" spans="1:6" x14ac:dyDescent="0.25">
      <c r="A15" s="10" t="s">
        <v>59</v>
      </c>
      <c r="C15" s="128"/>
    </row>
    <row r="16" spans="1:6" x14ac:dyDescent="0.25">
      <c r="A16" s="10"/>
      <c r="C16" s="128"/>
    </row>
    <row r="17" spans="1:3" ht="45" x14ac:dyDescent="0.25">
      <c r="A17" s="10" t="str">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TEXT(ABS(Table15!G19-Table15!F19),"###,###"), " FTEs (Tables 13, 14, 15).  Seven regional airlines –PSA Airlines,SkyWest Airlines, Endeavor Air, Envoy Air, Horizon Air and Republic Airlines increased FTEs from ", SourceData!C1," ",  SourceData!A2-1,".   ")</f>
        <v xml:space="preserve">The 10 regional carriers reported 4.1 percent more FTEs in October 2018  than the 11 carriers that reported in October 2017, an increase  of 2,171 FTEs (Tables 13, 14, 15).  Seven regional airlines –PSA Airlines,SkyWest Airlines, Endeavor Air, Envoy Air, Horizon Air and Republic Airlines increased FTEs from October 2017.   </v>
      </c>
      <c r="C17" s="127"/>
    </row>
    <row r="18" spans="1:3" ht="45" x14ac:dyDescent="0.25">
      <c r="A18" s="10" t="str">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",ROUND(ABS(Table15!H19),1)," percent",IF(Table15!H19&gt;0, " more ", " fewer "),"FTEs in ",SourceData!C1,"  ", SourceData!A2," than the 15 carriers reporting in ",SourceData!C1," ", SourceData!A2-4,", an ",IF(Table15!H19&gt;0, "increase ", "decrease "),"of ", TEXT(Table15!G19-Table15!C19,"###,###"), " FTEs (Tables 14, 15). ")</f>
        <v>ExpressJet Airlines, Compass Airlines and GoJet Airlines reported a decrease (Table 15). Month-to-month, the number of regional airline FTEs rose 0.5 percent from September to October (Table 1A). The 10 regional carriers reporting in October 2018 employed 11.3 percent more FTEs in October  2018 than the 15 carriers reporting in October 2014, an increase of 5,637 FTEs (Tables 14, 15). </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64.6 percent of the 441,139 FTEs employed by all scheduled passenger airlines in October, the six low-cost carriers employed 21.1 percent and the 11 regional carriers employed 12.6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October 2007, network airlines employed 67.5 percent, six low-cost carriers employed 15.2 percent and regional carriers employed 15.3 (Table5).</v>
      </c>
    </row>
    <row r="25" spans="1:3" x14ac:dyDescent="0.25">
      <c r="A25" s="10"/>
    </row>
    <row r="26" spans="1:3" ht="30" x14ac:dyDescent="0.25">
      <c r="A26" s="10"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(102,121) in October among the network airlines, Southwest employed the most FTEs (58,787) among low-cost airlines, and SkyWest employed the most FTEs (14,212) among regional airlines. </v>
      </c>
      <c r="C26" s="11" t="s">
        <v>135</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October – American, Delta  and United– employed 60.8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130</v>
      </c>
    </row>
    <row r="34" spans="1:1" x14ac:dyDescent="0.25">
      <c r="A34" s="10"/>
    </row>
    <row r="35" spans="1:1" ht="30" x14ac:dyDescent="0.25">
      <c r="A35" s="10" t="s">
        <v>154</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showGridLines="0" view="pageBreakPreview" zoomScale="90" zoomScaleNormal="100" zoomScaleSheetLayoutView="90" workbookViewId="0">
      <selection sqref="A1:XFD1048576"/>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8" s="25" customFormat="1" x14ac:dyDescent="0.25">
      <c r="A1" s="240" t="s">
        <v>188</v>
      </c>
      <c r="B1" s="240"/>
      <c r="C1" s="240"/>
      <c r="D1" s="240"/>
      <c r="E1" s="240"/>
      <c r="F1" s="240"/>
      <c r="G1" s="240"/>
      <c r="H1" s="240"/>
    </row>
    <row r="2" spans="1:8" x14ac:dyDescent="0.25">
      <c r="G2" s="235" t="s">
        <v>44</v>
      </c>
      <c r="H2" s="235"/>
    </row>
    <row r="3" spans="1:8" ht="31.5" customHeight="1" x14ac:dyDescent="0.25">
      <c r="A3" s="152"/>
      <c r="B3" s="152">
        <v>2014</v>
      </c>
      <c r="C3" s="152">
        <v>2015</v>
      </c>
      <c r="D3" s="152">
        <v>2016</v>
      </c>
      <c r="E3" s="152">
        <v>2017</v>
      </c>
      <c r="F3" s="152">
        <v>2018</v>
      </c>
      <c r="G3" s="88" t="s">
        <v>174</v>
      </c>
      <c r="H3" s="88" t="s">
        <v>175</v>
      </c>
    </row>
    <row r="4" spans="1:8" x14ac:dyDescent="0.25">
      <c r="A4" s="64" t="s">
        <v>11</v>
      </c>
      <c r="B4" s="73">
        <v>69693</v>
      </c>
      <c r="C4" s="73">
        <v>72909</v>
      </c>
      <c r="D4" s="73">
        <v>78638</v>
      </c>
      <c r="E4" s="73">
        <v>86287</v>
      </c>
      <c r="F4" s="73">
        <v>88502</v>
      </c>
      <c r="G4" s="66">
        <v>26.988363250254686</v>
      </c>
      <c r="H4" s="66">
        <v>2.5670147299129651</v>
      </c>
    </row>
    <row r="5" spans="1:8" s="191" customFormat="1" x14ac:dyDescent="0.25">
      <c r="A5" s="64" t="s">
        <v>12</v>
      </c>
      <c r="B5" s="73">
        <v>70135</v>
      </c>
      <c r="C5" s="73">
        <v>73351</v>
      </c>
      <c r="D5" s="73">
        <v>79578</v>
      </c>
      <c r="E5" s="73">
        <v>87030</v>
      </c>
      <c r="F5" s="73">
        <v>89096</v>
      </c>
      <c r="G5" s="66">
        <v>27.035003921009483</v>
      </c>
      <c r="H5" s="66">
        <v>2.373894059519706</v>
      </c>
    </row>
    <row r="6" spans="1:8" s="200" customFormat="1" x14ac:dyDescent="0.25">
      <c r="A6" s="64" t="s">
        <v>13</v>
      </c>
      <c r="B6" s="73">
        <v>70384</v>
      </c>
      <c r="C6" s="73">
        <v>73163</v>
      </c>
      <c r="D6" s="73">
        <v>80202</v>
      </c>
      <c r="E6" s="73">
        <v>87532</v>
      </c>
      <c r="F6" s="73">
        <v>89593</v>
      </c>
      <c r="G6" s="66">
        <v>27.291714025914981</v>
      </c>
      <c r="H6" s="66">
        <v>2.3545674724672119</v>
      </c>
    </row>
    <row r="7" spans="1:8" s="204" customFormat="1" x14ac:dyDescent="0.25">
      <c r="A7" s="64" t="s">
        <v>14</v>
      </c>
      <c r="B7" s="73">
        <v>70751</v>
      </c>
      <c r="C7" s="73">
        <v>73695</v>
      </c>
      <c r="D7" s="73">
        <v>81180</v>
      </c>
      <c r="E7" s="73">
        <v>88289</v>
      </c>
      <c r="F7" s="73">
        <v>90372</v>
      </c>
      <c r="G7" s="66">
        <v>27.73247021243516</v>
      </c>
      <c r="H7" s="66">
        <v>2.3592973077053765</v>
      </c>
    </row>
    <row r="8" spans="1:8" x14ac:dyDescent="0.25">
      <c r="A8" s="64" t="s">
        <v>15</v>
      </c>
      <c r="B8" s="73">
        <v>71095</v>
      </c>
      <c r="C8" s="73">
        <v>74167</v>
      </c>
      <c r="D8" s="73">
        <v>82070</v>
      </c>
      <c r="E8" s="73">
        <v>88859</v>
      </c>
      <c r="F8" s="73">
        <v>90927</v>
      </c>
      <c r="G8" s="66">
        <v>27.895069976791614</v>
      </c>
      <c r="H8" s="66">
        <v>2.3272825487570197</v>
      </c>
    </row>
    <row r="9" spans="1:8" s="205" customFormat="1" x14ac:dyDescent="0.25">
      <c r="A9" s="64" t="s">
        <v>16</v>
      </c>
      <c r="B9" s="73">
        <v>71074</v>
      </c>
      <c r="C9" s="73">
        <v>74592</v>
      </c>
      <c r="D9" s="73">
        <v>82796</v>
      </c>
      <c r="E9" s="73">
        <v>89392</v>
      </c>
      <c r="F9" s="73">
        <v>91038</v>
      </c>
      <c r="G9" s="66">
        <v>28.089033964600276</v>
      </c>
      <c r="H9" s="66">
        <v>1.8413280830499374</v>
      </c>
    </row>
    <row r="10" spans="1:8" x14ac:dyDescent="0.25">
      <c r="A10" s="64" t="s">
        <v>17</v>
      </c>
      <c r="B10" s="73">
        <v>71272</v>
      </c>
      <c r="C10" s="73">
        <v>74999</v>
      </c>
      <c r="D10" s="73">
        <v>83481</v>
      </c>
      <c r="E10" s="73">
        <v>89576</v>
      </c>
      <c r="F10" s="73">
        <v>91305</v>
      </c>
      <c r="G10" s="66">
        <v>28.107812324615555</v>
      </c>
      <c r="H10" s="66">
        <v>1.9302045190676071</v>
      </c>
    </row>
    <row r="11" spans="1:8" x14ac:dyDescent="0.25">
      <c r="A11" s="64" t="s">
        <v>18</v>
      </c>
      <c r="B11" s="73">
        <v>71387</v>
      </c>
      <c r="C11" s="73">
        <v>75549</v>
      </c>
      <c r="D11" s="73">
        <v>83823</v>
      </c>
      <c r="E11" s="73">
        <v>89718</v>
      </c>
      <c r="F11" s="73">
        <v>91703</v>
      </c>
      <c r="G11" s="66">
        <v>28.458963116533827</v>
      </c>
      <c r="H11" s="66">
        <v>2.2124880180119932</v>
      </c>
    </row>
    <row r="12" spans="1:8" s="211" customFormat="1" x14ac:dyDescent="0.25">
      <c r="A12" s="64" t="s">
        <v>19</v>
      </c>
      <c r="B12" s="73">
        <v>71428</v>
      </c>
      <c r="C12" s="73">
        <v>76176</v>
      </c>
      <c r="D12" s="73">
        <v>84284</v>
      </c>
      <c r="E12" s="73">
        <v>90038</v>
      </c>
      <c r="F12" s="73">
        <v>92326</v>
      </c>
      <c r="G12" s="66">
        <v>29.257434059472477</v>
      </c>
      <c r="H12" s="66">
        <v>2.5411492925209354</v>
      </c>
    </row>
    <row r="13" spans="1:8" s="59" customFormat="1" ht="14.25" x14ac:dyDescent="0.2">
      <c r="A13" s="67" t="s">
        <v>20</v>
      </c>
      <c r="B13" s="167">
        <v>72110</v>
      </c>
      <c r="C13" s="167">
        <v>77063</v>
      </c>
      <c r="D13" s="167">
        <v>85033</v>
      </c>
      <c r="E13" s="167">
        <v>90751</v>
      </c>
      <c r="F13" s="167">
        <v>92890</v>
      </c>
      <c r="G13" s="68">
        <v>28.817085009014004</v>
      </c>
      <c r="H13" s="68">
        <v>2.3569988209496313</v>
      </c>
    </row>
    <row r="14" spans="1:8" x14ac:dyDescent="0.25">
      <c r="A14" s="32" t="s">
        <v>21</v>
      </c>
      <c r="B14" s="45">
        <v>73014</v>
      </c>
      <c r="C14" s="45">
        <v>77783</v>
      </c>
      <c r="D14" s="45">
        <v>85439</v>
      </c>
      <c r="E14" s="45">
        <v>91015</v>
      </c>
      <c r="F14" s="45">
        <v>0</v>
      </c>
      <c r="G14" s="66">
        <v>0</v>
      </c>
      <c r="H14" s="66">
        <v>0</v>
      </c>
    </row>
    <row r="15" spans="1:8" x14ac:dyDescent="0.25">
      <c r="A15" s="32" t="s">
        <v>22</v>
      </c>
      <c r="B15" s="45">
        <v>72399</v>
      </c>
      <c r="C15" s="45">
        <v>78035</v>
      </c>
      <c r="D15" s="45">
        <v>85434</v>
      </c>
      <c r="E15" s="45">
        <v>91004</v>
      </c>
      <c r="F15" s="45">
        <v>0</v>
      </c>
      <c r="G15" s="66">
        <v>0</v>
      </c>
      <c r="H15" s="66">
        <v>0</v>
      </c>
    </row>
    <row r="16" spans="1:8" x14ac:dyDescent="0.25">
      <c r="A16" s="32" t="s">
        <v>176</v>
      </c>
      <c r="B16" s="141">
        <v>70932.899999999994</v>
      </c>
      <c r="C16" s="141">
        <v>74566.399999999994</v>
      </c>
      <c r="D16" s="141">
        <v>82108.5</v>
      </c>
      <c r="E16" s="141">
        <v>88747.199999999997</v>
      </c>
      <c r="F16" s="141">
        <v>90775.2</v>
      </c>
      <c r="G16" s="66">
        <v>27.973338182987028</v>
      </c>
      <c r="H16" s="66">
        <v>2.2851425171723729</v>
      </c>
    </row>
    <row r="17" spans="1:8" x14ac:dyDescent="0.25">
      <c r="A17" s="41" t="s">
        <v>77</v>
      </c>
      <c r="B17" s="166">
        <v>71228.5</v>
      </c>
      <c r="C17" s="166">
        <v>75123.5</v>
      </c>
      <c r="D17" s="166">
        <v>82663.166666666672</v>
      </c>
      <c r="E17" s="166">
        <v>89124.25</v>
      </c>
      <c r="F17" s="166">
        <v>0</v>
      </c>
      <c r="G17" s="165">
        <v>0</v>
      </c>
      <c r="H17" s="165">
        <v>0</v>
      </c>
    </row>
    <row r="18" spans="1:8" ht="30" customHeight="1" x14ac:dyDescent="0.25">
      <c r="A18" s="226" t="s">
        <v>34</v>
      </c>
      <c r="B18" s="226"/>
      <c r="C18" s="226"/>
      <c r="D18" s="226"/>
      <c r="E18" s="226"/>
      <c r="F18" s="226"/>
      <c r="G18" s="226"/>
      <c r="H18" s="226"/>
    </row>
    <row r="19" spans="1:8" x14ac:dyDescent="0.25">
      <c r="A19" s="226" t="s">
        <v>35</v>
      </c>
      <c r="B19" s="226"/>
      <c r="C19" s="226"/>
      <c r="D19" s="226"/>
      <c r="E19" s="226"/>
      <c r="F19" s="226"/>
      <c r="G19" s="226"/>
      <c r="H19" s="226"/>
    </row>
    <row r="20" spans="1:8" x14ac:dyDescent="0.25">
      <c r="A20" s="226"/>
      <c r="B20" s="226"/>
      <c r="C20" s="226"/>
      <c r="D20" s="226"/>
      <c r="E20" s="226"/>
      <c r="F20" s="226"/>
      <c r="G20" s="226"/>
      <c r="H20" s="226"/>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pageSetUpPr fitToPage="1"/>
  </sheetPr>
  <dimension ref="A1:H21"/>
  <sheetViews>
    <sheetView showGridLines="0" zoomScale="90" zoomScaleNormal="90" zoomScaleSheetLayoutView="90" workbookViewId="0">
      <selection sqref="A1:XFD1048576"/>
    </sheetView>
  </sheetViews>
  <sheetFormatPr defaultColWidth="9.140625" defaultRowHeight="15" x14ac:dyDescent="0.25"/>
  <cols>
    <col min="1" max="1" width="19.42578125" style="22" customWidth="1"/>
    <col min="2" max="2" width="7.7109375" style="22" customWidth="1"/>
    <col min="3" max="6" width="7.7109375" style="22" bestFit="1" customWidth="1"/>
    <col min="7" max="8" width="7.7109375" style="22" customWidth="1"/>
    <col min="9" max="16384" width="9.140625" style="22"/>
  </cols>
  <sheetData>
    <row r="1" spans="1:8" ht="17.25" customHeight="1" x14ac:dyDescent="0.25">
      <c r="A1" s="241" t="s">
        <v>188</v>
      </c>
      <c r="B1" s="241"/>
      <c r="C1" s="241"/>
      <c r="D1" s="241"/>
      <c r="E1" s="241"/>
      <c r="F1" s="241"/>
      <c r="G1" s="241"/>
      <c r="H1" s="241"/>
    </row>
    <row r="2" spans="1:8" ht="17.25" customHeight="1" x14ac:dyDescent="0.25">
      <c r="A2" s="149" t="s">
        <v>129</v>
      </c>
      <c r="B2" s="155"/>
      <c r="C2" s="155"/>
      <c r="D2" s="155"/>
      <c r="E2" s="155"/>
      <c r="F2" s="155"/>
      <c r="G2" s="155"/>
      <c r="H2" s="155"/>
    </row>
    <row r="3" spans="1:8" x14ac:dyDescent="0.25">
      <c r="G3" s="235" t="s">
        <v>44</v>
      </c>
      <c r="H3" s="235"/>
    </row>
    <row r="4" spans="1:8" ht="29.25" x14ac:dyDescent="0.25">
      <c r="A4" s="152"/>
      <c r="B4" s="152">
        <v>2014</v>
      </c>
      <c r="C4" s="152">
        <v>2015</v>
      </c>
      <c r="D4" s="152">
        <v>2016</v>
      </c>
      <c r="E4" s="152">
        <v>2017</v>
      </c>
      <c r="F4" s="152">
        <v>2018</v>
      </c>
      <c r="G4" s="27" t="s">
        <v>174</v>
      </c>
      <c r="H4" s="27" t="s">
        <v>175</v>
      </c>
    </row>
    <row r="5" spans="1:8" x14ac:dyDescent="0.25">
      <c r="A5" s="64" t="s">
        <v>11</v>
      </c>
      <c r="B5" s="65">
        <v>69.692999999999998</v>
      </c>
      <c r="C5" s="65">
        <v>72.909000000000006</v>
      </c>
      <c r="D5" s="65">
        <v>78.638000000000005</v>
      </c>
      <c r="E5" s="65">
        <v>86.287000000000006</v>
      </c>
      <c r="F5" s="65">
        <v>88.501999999999995</v>
      </c>
      <c r="G5" s="66">
        <v>26.988363250254686</v>
      </c>
      <c r="H5" s="66">
        <v>2.5670147299129522</v>
      </c>
    </row>
    <row r="6" spans="1:8" s="191" customFormat="1" x14ac:dyDescent="0.25">
      <c r="A6" s="64" t="s">
        <v>12</v>
      </c>
      <c r="B6" s="65">
        <v>70.135000000000005</v>
      </c>
      <c r="C6" s="65">
        <v>73.350999999999999</v>
      </c>
      <c r="D6" s="65">
        <v>79.578000000000003</v>
      </c>
      <c r="E6" s="65">
        <v>87.03</v>
      </c>
      <c r="F6" s="65">
        <v>89.096000000000004</v>
      </c>
      <c r="G6" s="66">
        <v>27.035003921009476</v>
      </c>
      <c r="H6" s="66">
        <v>2.3738940595197087</v>
      </c>
    </row>
    <row r="7" spans="1:8" s="200" customFormat="1" x14ac:dyDescent="0.25">
      <c r="A7" s="64" t="s">
        <v>13</v>
      </c>
      <c r="B7" s="65">
        <v>70.384</v>
      </c>
      <c r="C7" s="65">
        <v>73.162999999999997</v>
      </c>
      <c r="D7" s="65">
        <v>80.201999999999998</v>
      </c>
      <c r="E7" s="65">
        <v>87.531999999999996</v>
      </c>
      <c r="F7" s="65">
        <v>89.593000000000004</v>
      </c>
      <c r="G7" s="66">
        <v>27.291714025914988</v>
      </c>
      <c r="H7" s="66">
        <v>2.3545674724672199</v>
      </c>
    </row>
    <row r="8" spans="1:8" s="204" customFormat="1" x14ac:dyDescent="0.25">
      <c r="A8" s="64" t="s">
        <v>14</v>
      </c>
      <c r="B8" s="65">
        <v>70.751000000000005</v>
      </c>
      <c r="C8" s="65">
        <v>73.694999999999993</v>
      </c>
      <c r="D8" s="65">
        <v>81.180000000000007</v>
      </c>
      <c r="E8" s="65">
        <v>88.289000000000001</v>
      </c>
      <c r="F8" s="65">
        <v>90.372</v>
      </c>
      <c r="G8" s="66">
        <v>27.73247021243515</v>
      </c>
      <c r="H8" s="66">
        <v>2.3592973077053747</v>
      </c>
    </row>
    <row r="9" spans="1:8" x14ac:dyDescent="0.25">
      <c r="A9" s="64" t="s">
        <v>15</v>
      </c>
      <c r="B9" s="65">
        <v>71.094999999999999</v>
      </c>
      <c r="C9" s="65">
        <v>74.167000000000002</v>
      </c>
      <c r="D9" s="65">
        <v>82.07</v>
      </c>
      <c r="E9" s="65">
        <v>88.858999999999995</v>
      </c>
      <c r="F9" s="65">
        <v>90.927000000000007</v>
      </c>
      <c r="G9" s="66">
        <v>27.895069976791632</v>
      </c>
      <c r="H9" s="66">
        <v>2.327282548757033</v>
      </c>
    </row>
    <row r="10" spans="1:8" s="59" customFormat="1" x14ac:dyDescent="0.25">
      <c r="A10" s="64" t="s">
        <v>16</v>
      </c>
      <c r="B10" s="65">
        <v>71.073999999999998</v>
      </c>
      <c r="C10" s="65">
        <v>74.591999999999999</v>
      </c>
      <c r="D10" s="65">
        <v>82.796000000000006</v>
      </c>
      <c r="E10" s="65">
        <v>89.391999999999996</v>
      </c>
      <c r="F10" s="65">
        <v>91.037999999999997</v>
      </c>
      <c r="G10" s="66">
        <v>28.089033964600276</v>
      </c>
      <c r="H10" s="66">
        <v>1.8413280830499381</v>
      </c>
    </row>
    <row r="11" spans="1:8" x14ac:dyDescent="0.25">
      <c r="A11" s="64" t="s">
        <v>17</v>
      </c>
      <c r="B11" s="65">
        <v>71.272000000000006</v>
      </c>
      <c r="C11" s="65">
        <v>74.998999999999995</v>
      </c>
      <c r="D11" s="65">
        <v>83.480999999999995</v>
      </c>
      <c r="E11" s="65">
        <v>89.575999999999993</v>
      </c>
      <c r="F11" s="65">
        <v>91.305000000000007</v>
      </c>
      <c r="G11" s="66">
        <v>28.107812324615555</v>
      </c>
      <c r="H11" s="66">
        <v>1.9302045190676225</v>
      </c>
    </row>
    <row r="12" spans="1:8" x14ac:dyDescent="0.25">
      <c r="A12" s="64" t="s">
        <v>18</v>
      </c>
      <c r="B12" s="65">
        <v>71.387</v>
      </c>
      <c r="C12" s="65">
        <v>75.549000000000007</v>
      </c>
      <c r="D12" s="65">
        <v>83.822999999999993</v>
      </c>
      <c r="E12" s="65">
        <v>89.718000000000004</v>
      </c>
      <c r="F12" s="65">
        <v>91.703000000000003</v>
      </c>
      <c r="G12" s="66">
        <v>28.458963116533827</v>
      </c>
      <c r="H12" s="66">
        <v>2.2124880180119924</v>
      </c>
    </row>
    <row r="13" spans="1:8" s="211" customFormat="1" x14ac:dyDescent="0.25">
      <c r="A13" s="64" t="s">
        <v>19</v>
      </c>
      <c r="B13" s="65">
        <v>71.427999999999997</v>
      </c>
      <c r="C13" s="65">
        <v>76.176000000000002</v>
      </c>
      <c r="D13" s="65">
        <v>84.284000000000006</v>
      </c>
      <c r="E13" s="65">
        <v>90.037999999999997</v>
      </c>
      <c r="F13" s="65">
        <v>92.325999999999993</v>
      </c>
      <c r="G13" s="66">
        <v>29.25743405947247</v>
      </c>
      <c r="H13" s="66">
        <v>2.5411492925209318</v>
      </c>
    </row>
    <row r="14" spans="1:8" s="59" customFormat="1" ht="14.25" x14ac:dyDescent="0.2">
      <c r="A14" s="67" t="s">
        <v>20</v>
      </c>
      <c r="B14" s="75">
        <v>72.11</v>
      </c>
      <c r="C14" s="75">
        <v>77.063000000000002</v>
      </c>
      <c r="D14" s="75">
        <v>85.033000000000001</v>
      </c>
      <c r="E14" s="75">
        <v>90.751000000000005</v>
      </c>
      <c r="F14" s="75">
        <v>92.89</v>
      </c>
      <c r="G14" s="68">
        <v>28.817085009014008</v>
      </c>
      <c r="H14" s="68">
        <v>2.3569988209496269</v>
      </c>
    </row>
    <row r="15" spans="1:8" s="59" customFormat="1" x14ac:dyDescent="0.25">
      <c r="A15" s="64" t="s">
        <v>21</v>
      </c>
      <c r="B15" s="65">
        <v>73.013999999999996</v>
      </c>
      <c r="C15" s="65">
        <v>77.783000000000001</v>
      </c>
      <c r="D15" s="65">
        <v>85.438999999999993</v>
      </c>
      <c r="E15" s="65">
        <v>91.015000000000001</v>
      </c>
      <c r="F15" s="65">
        <v>0</v>
      </c>
      <c r="G15" s="66">
        <v>0</v>
      </c>
      <c r="H15" s="66">
        <v>0</v>
      </c>
    </row>
    <row r="16" spans="1:8" x14ac:dyDescent="0.25">
      <c r="A16" s="64" t="s">
        <v>22</v>
      </c>
      <c r="B16" s="65">
        <v>72.399000000000001</v>
      </c>
      <c r="C16" s="65">
        <v>78.034999999999997</v>
      </c>
      <c r="D16" s="65">
        <v>85.433999999999997</v>
      </c>
      <c r="E16" s="65">
        <v>91.004000000000005</v>
      </c>
      <c r="F16" s="65">
        <v>0</v>
      </c>
      <c r="G16" s="66">
        <v>0</v>
      </c>
      <c r="H16" s="66">
        <v>0</v>
      </c>
    </row>
    <row r="17" spans="1:8" x14ac:dyDescent="0.25">
      <c r="A17" s="32" t="s">
        <v>176</v>
      </c>
      <c r="B17" s="65">
        <v>70.932899999999989</v>
      </c>
      <c r="C17" s="65">
        <v>74.566399999999987</v>
      </c>
      <c r="D17" s="65">
        <v>82.108500000000006</v>
      </c>
      <c r="E17" s="65">
        <v>88.747199999999992</v>
      </c>
      <c r="F17" s="65">
        <v>90.775199999999998</v>
      </c>
      <c r="G17" s="66">
        <v>27.967294986064207</v>
      </c>
      <c r="H17" s="66">
        <v>2.2864224851962396</v>
      </c>
    </row>
    <row r="18" spans="1:8" x14ac:dyDescent="0.25">
      <c r="A18" s="41" t="s">
        <v>77</v>
      </c>
      <c r="B18" s="78">
        <v>71.228499999999997</v>
      </c>
      <c r="C18" s="78">
        <v>75.123500000000007</v>
      </c>
      <c r="D18" s="78">
        <v>82.663166666666669</v>
      </c>
      <c r="E18" s="78">
        <v>89.124250000000004</v>
      </c>
      <c r="F18" s="78">
        <v>0</v>
      </c>
      <c r="G18" s="165">
        <v>0</v>
      </c>
      <c r="H18" s="165">
        <v>0</v>
      </c>
    </row>
    <row r="19" spans="1:8" ht="30" customHeight="1" x14ac:dyDescent="0.25">
      <c r="A19" s="232" t="s">
        <v>34</v>
      </c>
      <c r="B19" s="232"/>
      <c r="C19" s="232"/>
      <c r="D19" s="232"/>
      <c r="E19" s="232"/>
      <c r="F19" s="232"/>
      <c r="G19" s="232"/>
      <c r="H19" s="232"/>
    </row>
    <row r="20" spans="1:8" x14ac:dyDescent="0.25">
      <c r="A20" s="232" t="s">
        <v>35</v>
      </c>
      <c r="B20" s="232"/>
      <c r="C20" s="232"/>
      <c r="D20" s="232"/>
      <c r="E20" s="232"/>
      <c r="F20" s="232"/>
      <c r="G20" s="232"/>
      <c r="H20" s="232"/>
    </row>
    <row r="21" spans="1:8" x14ac:dyDescent="0.25">
      <c r="A21" s="187" t="s">
        <v>133</v>
      </c>
      <c r="B21" s="188"/>
      <c r="C21" s="188"/>
      <c r="D21" s="188"/>
      <c r="E21" s="188"/>
      <c r="F21" s="188"/>
      <c r="G21" s="188"/>
      <c r="H21" s="188"/>
    </row>
  </sheetData>
  <mergeCells count="4">
    <mergeCell ref="A19:H19"/>
    <mergeCell ref="A20:H20"/>
    <mergeCell ref="A1:H1"/>
    <mergeCell ref="G3:H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topLeftCell="B1" zoomScale="90" zoomScaleNormal="90" zoomScaleSheetLayoutView="100" workbookViewId="0">
      <selection activeCell="B1" sqref="A1:XFD1048576"/>
    </sheetView>
  </sheetViews>
  <sheetFormatPr defaultColWidth="9.140625" defaultRowHeight="15" x14ac:dyDescent="0.25"/>
  <cols>
    <col min="1" max="1" width="9.28515625" style="34" bestFit="1" customWidth="1"/>
    <col min="2" max="2" width="24.140625" style="34" bestFit="1" customWidth="1"/>
    <col min="3" max="7" width="11.7109375" style="34" bestFit="1" customWidth="1"/>
    <col min="8" max="9" width="9" style="34" customWidth="1"/>
    <col min="10" max="12" width="9.140625" style="34"/>
    <col min="13" max="17" width="10.42578125" style="34" bestFit="1" customWidth="1"/>
    <col min="18" max="16384" width="9.140625" style="34"/>
  </cols>
  <sheetData>
    <row r="1" spans="1:17" x14ac:dyDescent="0.25">
      <c r="A1" s="231" t="s">
        <v>189</v>
      </c>
      <c r="B1" s="231"/>
      <c r="C1" s="231"/>
      <c r="D1" s="231"/>
      <c r="E1" s="231"/>
      <c r="F1" s="231"/>
      <c r="G1" s="231"/>
      <c r="H1" s="231"/>
      <c r="I1" s="231"/>
    </row>
    <row r="2" spans="1:17" x14ac:dyDescent="0.25">
      <c r="A2" s="242" t="s">
        <v>187</v>
      </c>
      <c r="B2" s="242"/>
      <c r="C2" s="242"/>
      <c r="D2" s="242"/>
      <c r="E2" s="242"/>
      <c r="F2" s="242"/>
      <c r="G2" s="242"/>
      <c r="H2" s="242"/>
      <c r="I2" s="242"/>
    </row>
    <row r="3" spans="1:17" x14ac:dyDescent="0.25">
      <c r="H3" s="235" t="s">
        <v>44</v>
      </c>
      <c r="I3" s="235"/>
    </row>
    <row r="4" spans="1:17" ht="29.25" x14ac:dyDescent="0.25">
      <c r="A4" s="152" t="s">
        <v>25</v>
      </c>
      <c r="B4" s="152" t="s">
        <v>114</v>
      </c>
      <c r="C4" s="152">
        <v>2014</v>
      </c>
      <c r="D4" s="152">
        <v>2015</v>
      </c>
      <c r="E4" s="152">
        <v>2016</v>
      </c>
      <c r="F4" s="152">
        <v>2017</v>
      </c>
      <c r="G4" s="152">
        <v>2018</v>
      </c>
      <c r="H4" s="156" t="s">
        <v>174</v>
      </c>
      <c r="I4" s="156" t="s">
        <v>175</v>
      </c>
    </row>
    <row r="5" spans="1:17" x14ac:dyDescent="0.25">
      <c r="A5" s="151">
        <v>1</v>
      </c>
      <c r="B5" s="67" t="s">
        <v>92</v>
      </c>
      <c r="C5" s="105">
        <v>46095</v>
      </c>
      <c r="D5" s="105">
        <v>49167</v>
      </c>
      <c r="E5" s="105">
        <v>53480</v>
      </c>
      <c r="F5" s="105">
        <v>55988</v>
      </c>
      <c r="G5" s="105">
        <v>58787</v>
      </c>
      <c r="H5" s="76">
        <v>27.534439744006946</v>
      </c>
      <c r="I5" s="76">
        <v>4.9992855611916838</v>
      </c>
      <c r="M5" s="107"/>
      <c r="N5" s="107"/>
      <c r="O5" s="107"/>
      <c r="P5" s="107"/>
      <c r="Q5" s="107"/>
    </row>
    <row r="6" spans="1:17" x14ac:dyDescent="0.25">
      <c r="A6" s="151">
        <v>2</v>
      </c>
      <c r="B6" s="67" t="s">
        <v>93</v>
      </c>
      <c r="C6" s="105">
        <v>13598</v>
      </c>
      <c r="D6" s="105">
        <v>15014</v>
      </c>
      <c r="E6" s="105">
        <v>16495</v>
      </c>
      <c r="F6" s="105">
        <v>17765</v>
      </c>
      <c r="G6" s="105">
        <v>18518</v>
      </c>
      <c r="H6" s="76">
        <v>36.181791439917639</v>
      </c>
      <c r="I6" s="76">
        <v>4.2386715451730925</v>
      </c>
      <c r="M6" s="107"/>
      <c r="N6" s="107"/>
      <c r="O6" s="107"/>
      <c r="P6" s="107"/>
      <c r="Q6" s="107"/>
    </row>
    <row r="7" spans="1:17" x14ac:dyDescent="0.25">
      <c r="A7" s="151">
        <v>3</v>
      </c>
      <c r="B7" s="67" t="s">
        <v>96</v>
      </c>
      <c r="C7" s="105">
        <v>3859</v>
      </c>
      <c r="D7" s="105">
        <v>4530</v>
      </c>
      <c r="E7" s="105">
        <v>5408</v>
      </c>
      <c r="F7" s="105">
        <v>6398</v>
      </c>
      <c r="G7" s="105">
        <v>7549</v>
      </c>
      <c r="H7" s="76">
        <v>95.620627105467733</v>
      </c>
      <c r="I7" s="76">
        <v>17.989996874023131</v>
      </c>
      <c r="M7" s="107"/>
      <c r="N7" s="107"/>
      <c r="O7" s="107"/>
      <c r="P7" s="107"/>
      <c r="Q7" s="107"/>
    </row>
    <row r="8" spans="1:17" x14ac:dyDescent="0.25">
      <c r="A8" s="151">
        <v>4</v>
      </c>
      <c r="B8" s="67" t="s">
        <v>101</v>
      </c>
      <c r="C8" s="105">
        <v>3703</v>
      </c>
      <c r="D8" s="105">
        <v>2905</v>
      </c>
      <c r="E8" s="105">
        <v>3309</v>
      </c>
      <c r="F8" s="105">
        <v>3617</v>
      </c>
      <c r="G8" s="105">
        <v>4180</v>
      </c>
      <c r="H8" s="37">
        <v>12.881447475020256</v>
      </c>
      <c r="I8" s="37">
        <v>15.565385678739288</v>
      </c>
      <c r="M8" s="107"/>
      <c r="N8" s="107"/>
      <c r="O8" s="107"/>
      <c r="P8" s="107"/>
      <c r="Q8" s="107"/>
    </row>
    <row r="9" spans="1:17" x14ac:dyDescent="0.25">
      <c r="A9" s="151">
        <v>5</v>
      </c>
      <c r="B9" s="67" t="s">
        <v>100</v>
      </c>
      <c r="C9" s="105">
        <v>2335</v>
      </c>
      <c r="D9" s="105">
        <v>2737</v>
      </c>
      <c r="E9" s="105">
        <v>3347</v>
      </c>
      <c r="F9" s="105">
        <v>3744</v>
      </c>
      <c r="G9" s="105">
        <v>3856</v>
      </c>
      <c r="H9" s="76">
        <v>65.139186295503208</v>
      </c>
      <c r="I9" s="76">
        <v>2.9914529914529915</v>
      </c>
      <c r="M9" s="107"/>
      <c r="N9" s="107"/>
      <c r="O9" s="107"/>
      <c r="P9" s="107"/>
      <c r="Q9" s="107"/>
    </row>
    <row r="10" spans="1:17" x14ac:dyDescent="0.25">
      <c r="A10" s="154">
        <v>6</v>
      </c>
      <c r="B10" s="40" t="s">
        <v>28</v>
      </c>
      <c r="C10" s="106">
        <v>2520</v>
      </c>
      <c r="D10" s="106">
        <v>2710</v>
      </c>
      <c r="E10" s="106">
        <v>2994</v>
      </c>
      <c r="F10" s="106">
        <v>3239</v>
      </c>
      <c r="G10" s="190">
        <v>0</v>
      </c>
      <c r="H10" s="190">
        <v>0</v>
      </c>
      <c r="I10" s="190">
        <v>0</v>
      </c>
      <c r="J10" s="106"/>
      <c r="M10" s="107"/>
      <c r="N10" s="107"/>
      <c r="O10" s="107"/>
      <c r="P10" s="107"/>
      <c r="Q10" s="107"/>
    </row>
    <row r="11" spans="1:17" x14ac:dyDescent="0.25">
      <c r="A11" s="152"/>
      <c r="B11" s="33" t="s">
        <v>51</v>
      </c>
      <c r="C11" s="104">
        <v>72110</v>
      </c>
      <c r="D11" s="104">
        <v>77063</v>
      </c>
      <c r="E11" s="104">
        <v>85033</v>
      </c>
      <c r="F11" s="104">
        <v>90751</v>
      </c>
      <c r="G11" s="104">
        <v>92890</v>
      </c>
      <c r="H11" s="38">
        <v>28.817085009014004</v>
      </c>
      <c r="I11" s="38">
        <v>2.3569988209496313</v>
      </c>
      <c r="M11" s="107"/>
      <c r="N11" s="107"/>
      <c r="O11" s="107"/>
      <c r="P11" s="107"/>
      <c r="Q11" s="107"/>
    </row>
    <row r="12" spans="1:17" x14ac:dyDescent="0.25">
      <c r="A12" s="226" t="s">
        <v>34</v>
      </c>
      <c r="B12" s="226"/>
      <c r="C12" s="226"/>
      <c r="D12" s="226"/>
      <c r="E12" s="226"/>
      <c r="F12" s="226"/>
      <c r="G12" s="226"/>
      <c r="H12" s="226"/>
      <c r="I12" s="226"/>
      <c r="M12" s="198"/>
    </row>
    <row r="13" spans="1:17" ht="15" customHeight="1" x14ac:dyDescent="0.25">
      <c r="A13" s="232" t="s">
        <v>35</v>
      </c>
      <c r="B13" s="232"/>
      <c r="C13" s="232"/>
      <c r="D13" s="232"/>
      <c r="E13" s="232"/>
      <c r="F13" s="232"/>
      <c r="G13" s="232"/>
      <c r="H13" s="232"/>
      <c r="I13" s="232"/>
    </row>
    <row r="14" spans="1:17" x14ac:dyDescent="0.25">
      <c r="A14" s="226"/>
      <c r="B14" s="226"/>
      <c r="C14" s="226"/>
      <c r="D14" s="226"/>
      <c r="E14" s="226"/>
      <c r="F14" s="226"/>
      <c r="G14" s="226"/>
      <c r="H14" s="226"/>
      <c r="I14" s="226"/>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pageSetUpPr fitToPage="1"/>
  </sheetPr>
  <dimension ref="A1:I14"/>
  <sheetViews>
    <sheetView showGridLines="0" zoomScale="90" zoomScaleNormal="90" zoomScaleSheetLayoutView="100" workbookViewId="0">
      <selection activeCell="B5" sqref="B5"/>
    </sheetView>
  </sheetViews>
  <sheetFormatPr defaultColWidth="9.140625" defaultRowHeight="15" x14ac:dyDescent="0.25"/>
  <cols>
    <col min="1" max="1" width="9.28515625" style="22" bestFit="1" customWidth="1"/>
    <col min="2" max="2" width="16.5703125" style="22" bestFit="1" customWidth="1"/>
    <col min="3" max="6" width="7.7109375" style="22" bestFit="1" customWidth="1"/>
    <col min="7" max="7" width="10.28515625" style="22" bestFit="1" customWidth="1"/>
    <col min="8" max="8" width="9.28515625" style="22" customWidth="1"/>
    <col min="9" max="9" width="6.85546875" style="22" bestFit="1" customWidth="1"/>
    <col min="10" max="16384" width="9.140625" style="22"/>
  </cols>
  <sheetData>
    <row r="1" spans="1:9" s="25" customFormat="1" x14ac:dyDescent="0.25">
      <c r="A1" s="231" t="s">
        <v>189</v>
      </c>
      <c r="B1" s="231"/>
      <c r="C1" s="231"/>
      <c r="D1" s="231"/>
      <c r="E1" s="231"/>
      <c r="F1" s="231"/>
      <c r="G1" s="231"/>
      <c r="H1" s="231"/>
      <c r="I1" s="231"/>
    </row>
    <row r="2" spans="1:9" s="25" customFormat="1" x14ac:dyDescent="0.25">
      <c r="A2" s="29" t="s">
        <v>187</v>
      </c>
    </row>
    <row r="3" spans="1:9" x14ac:dyDescent="0.25">
      <c r="H3" s="235" t="s">
        <v>44</v>
      </c>
      <c r="I3" s="235"/>
    </row>
    <row r="4" spans="1:9" ht="30" customHeight="1" x14ac:dyDescent="0.25">
      <c r="A4" s="152" t="s">
        <v>25</v>
      </c>
      <c r="B4" s="152" t="s">
        <v>114</v>
      </c>
      <c r="C4" s="152">
        <v>2014</v>
      </c>
      <c r="D4" s="152">
        <v>2015</v>
      </c>
      <c r="E4" s="152">
        <v>2016</v>
      </c>
      <c r="F4" s="152">
        <v>2017</v>
      </c>
      <c r="G4" s="152">
        <v>2018</v>
      </c>
      <c r="H4" s="156" t="s">
        <v>174</v>
      </c>
      <c r="I4" s="156" t="s">
        <v>175</v>
      </c>
    </row>
    <row r="5" spans="1:9" x14ac:dyDescent="0.25">
      <c r="A5" s="30">
        <v>1</v>
      </c>
      <c r="B5" s="67" t="s">
        <v>92</v>
      </c>
      <c r="C5" s="65">
        <v>46.094999999999999</v>
      </c>
      <c r="D5" s="65">
        <v>49.167000000000002</v>
      </c>
      <c r="E5" s="65">
        <v>53.48</v>
      </c>
      <c r="F5" s="65">
        <v>55.988</v>
      </c>
      <c r="G5" s="65">
        <v>58.786999999999999</v>
      </c>
      <c r="H5" s="76">
        <v>27.534439744006946</v>
      </c>
      <c r="I5" s="76">
        <v>4.9992855611916829</v>
      </c>
    </row>
    <row r="6" spans="1:9" x14ac:dyDescent="0.25">
      <c r="A6" s="30">
        <v>2</v>
      </c>
      <c r="B6" s="67" t="s">
        <v>93</v>
      </c>
      <c r="C6" s="65">
        <v>13.598000000000001</v>
      </c>
      <c r="D6" s="65">
        <v>15.013999999999999</v>
      </c>
      <c r="E6" s="65">
        <v>16.495000000000001</v>
      </c>
      <c r="F6" s="65">
        <v>17.765000000000001</v>
      </c>
      <c r="G6" s="65">
        <v>18.518000000000001</v>
      </c>
      <c r="H6" s="76">
        <v>36.181791439917632</v>
      </c>
      <c r="I6" s="76">
        <v>4.2386715451730934</v>
      </c>
    </row>
    <row r="7" spans="1:9" x14ac:dyDescent="0.25">
      <c r="A7" s="30">
        <v>3</v>
      </c>
      <c r="B7" s="67" t="s">
        <v>96</v>
      </c>
      <c r="C7" s="65">
        <v>3.859</v>
      </c>
      <c r="D7" s="65">
        <v>4.53</v>
      </c>
      <c r="E7" s="65">
        <v>5.4080000000000004</v>
      </c>
      <c r="F7" s="65">
        <v>6.3979999999999997</v>
      </c>
      <c r="G7" s="65">
        <v>7.5490000000000004</v>
      </c>
      <c r="H7" s="76">
        <v>95.620627105467747</v>
      </c>
      <c r="I7" s="76">
        <v>17.989996874023142</v>
      </c>
    </row>
    <row r="8" spans="1:9" x14ac:dyDescent="0.25">
      <c r="A8" s="30">
        <v>4</v>
      </c>
      <c r="B8" s="67" t="s">
        <v>101</v>
      </c>
      <c r="C8" s="65">
        <v>3.7029999999999998</v>
      </c>
      <c r="D8" s="65">
        <v>2.9049999999999998</v>
      </c>
      <c r="E8" s="65">
        <v>3.3090000000000002</v>
      </c>
      <c r="F8" s="65">
        <v>3.617</v>
      </c>
      <c r="G8" s="65">
        <v>4.18</v>
      </c>
      <c r="H8" s="76">
        <v>12.88144747502025</v>
      </c>
      <c r="I8" s="76">
        <v>15.565385678739279</v>
      </c>
    </row>
    <row r="9" spans="1:9" x14ac:dyDescent="0.25">
      <c r="A9" s="55">
        <v>5</v>
      </c>
      <c r="B9" s="67" t="s">
        <v>100</v>
      </c>
      <c r="C9" s="65">
        <v>2.335</v>
      </c>
      <c r="D9" s="65">
        <v>2.7370000000000001</v>
      </c>
      <c r="E9" s="65">
        <v>3.347</v>
      </c>
      <c r="F9" s="65">
        <v>3.7440000000000002</v>
      </c>
      <c r="G9" s="65">
        <v>3.8559999999999999</v>
      </c>
      <c r="H9" s="37">
        <v>65.139186295503208</v>
      </c>
      <c r="I9" s="37">
        <v>2.9914529914529822</v>
      </c>
    </row>
    <row r="10" spans="1:9" x14ac:dyDescent="0.25">
      <c r="A10" s="55">
        <v>6</v>
      </c>
      <c r="B10" s="67" t="s">
        <v>28</v>
      </c>
      <c r="C10" s="65">
        <v>2.52</v>
      </c>
      <c r="D10" s="65">
        <v>2.71</v>
      </c>
      <c r="E10" s="65">
        <v>2.9940000000000002</v>
      </c>
      <c r="F10" s="65">
        <v>3.2389999999999999</v>
      </c>
      <c r="G10" s="185">
        <v>0</v>
      </c>
      <c r="H10" s="185">
        <v>0</v>
      </c>
      <c r="I10" s="185">
        <v>0</v>
      </c>
    </row>
    <row r="11" spans="1:9" x14ac:dyDescent="0.25">
      <c r="A11" s="72"/>
      <c r="B11" s="33" t="s">
        <v>51</v>
      </c>
      <c r="C11" s="79">
        <v>72.11</v>
      </c>
      <c r="D11" s="79">
        <v>77.063000000000002</v>
      </c>
      <c r="E11" s="79">
        <v>85.033000000000001</v>
      </c>
      <c r="F11" s="79">
        <v>90.751000000000005</v>
      </c>
      <c r="G11" s="79">
        <v>92.89</v>
      </c>
      <c r="H11" s="38">
        <v>28.817085009014008</v>
      </c>
      <c r="I11" s="38">
        <v>2.3569988209496269</v>
      </c>
    </row>
    <row r="12" spans="1:9" ht="30" customHeight="1" x14ac:dyDescent="0.25">
      <c r="A12" s="226" t="s">
        <v>34</v>
      </c>
      <c r="B12" s="226"/>
      <c r="C12" s="226"/>
      <c r="D12" s="226"/>
      <c r="E12" s="226"/>
      <c r="F12" s="226"/>
      <c r="G12" s="226"/>
      <c r="H12" s="226"/>
      <c r="I12" s="226"/>
    </row>
    <row r="13" spans="1:9" s="62" customFormat="1" ht="30" customHeight="1" x14ac:dyDescent="0.25">
      <c r="A13" s="232" t="s">
        <v>35</v>
      </c>
      <c r="B13" s="232"/>
      <c r="C13" s="232"/>
      <c r="D13" s="232"/>
      <c r="E13" s="232"/>
      <c r="F13" s="232"/>
      <c r="G13" s="232"/>
      <c r="H13" s="232"/>
      <c r="I13" s="232"/>
    </row>
    <row r="14" spans="1:9" x14ac:dyDescent="0.25">
      <c r="A14" s="226"/>
      <c r="B14" s="226"/>
      <c r="C14" s="226"/>
      <c r="D14" s="226"/>
      <c r="E14" s="226"/>
      <c r="F14" s="226"/>
      <c r="G14" s="226"/>
      <c r="H14" s="226"/>
      <c r="I14" s="226"/>
    </row>
  </sheetData>
  <mergeCells count="5">
    <mergeCell ref="A12:I12"/>
    <mergeCell ref="A13:I13"/>
    <mergeCell ref="A14:I14"/>
    <mergeCell ref="A1:I1"/>
    <mergeCell ref="H3:I3"/>
  </mergeCells>
  <pageMargins left="0.7" right="0.7" top="0.75" bottom="0.75" header="0.3" footer="0.3"/>
  <pageSetup scale="9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90" zoomScaleNormal="90" workbookViewId="0">
      <selection sqref="A1:XFD1048576"/>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47.25" customHeight="1" x14ac:dyDescent="0.25">
      <c r="A1" s="241" t="s">
        <v>54</v>
      </c>
      <c r="B1" s="241"/>
      <c r="C1" s="241"/>
      <c r="D1" s="241"/>
      <c r="E1" s="241"/>
    </row>
    <row r="2" spans="1:5" s="29" customFormat="1" ht="12" x14ac:dyDescent="0.2">
      <c r="A2" s="82" t="s">
        <v>50</v>
      </c>
      <c r="B2" s="82"/>
      <c r="C2" s="82"/>
      <c r="D2" s="82"/>
      <c r="E2" s="82"/>
    </row>
    <row r="3" spans="1:5" x14ac:dyDescent="0.25">
      <c r="A3" s="81" t="s">
        <v>10</v>
      </c>
      <c r="B3" s="81">
        <v>2015</v>
      </c>
      <c r="C3" s="81">
        <v>2016</v>
      </c>
      <c r="D3" s="81">
        <v>2017</v>
      </c>
      <c r="E3" s="81">
        <v>2018</v>
      </c>
    </row>
    <row r="4" spans="1:5" x14ac:dyDescent="0.25">
      <c r="A4" s="64" t="s">
        <v>11</v>
      </c>
      <c r="B4" s="76">
        <v>-1.9</v>
      </c>
      <c r="C4" s="76">
        <v>2.2000000000000002</v>
      </c>
      <c r="D4" s="76">
        <v>1.8</v>
      </c>
      <c r="E4" s="66">
        <v>1.8</v>
      </c>
    </row>
    <row r="5" spans="1:5" s="191" customFormat="1" x14ac:dyDescent="0.25">
      <c r="A5" s="64" t="s">
        <v>12</v>
      </c>
      <c r="B5" s="76">
        <v>-0.3</v>
      </c>
      <c r="C5" s="76">
        <v>0.2</v>
      </c>
      <c r="D5" s="76">
        <v>2.4</v>
      </c>
      <c r="E5" s="66">
        <v>3.6</v>
      </c>
    </row>
    <row r="6" spans="1:5" s="200" customFormat="1" x14ac:dyDescent="0.25">
      <c r="A6" s="64" t="s">
        <v>13</v>
      </c>
      <c r="B6" s="76">
        <v>-0.5</v>
      </c>
      <c r="C6" s="76">
        <v>0.1</v>
      </c>
      <c r="D6" s="76">
        <v>2</v>
      </c>
      <c r="E6" s="66">
        <v>4.2</v>
      </c>
    </row>
    <row r="7" spans="1:5" s="204" customFormat="1" x14ac:dyDescent="0.25">
      <c r="A7" s="64" t="s">
        <v>14</v>
      </c>
      <c r="B7" s="76">
        <v>-0.4</v>
      </c>
      <c r="C7" s="76">
        <v>0.1</v>
      </c>
      <c r="D7" s="76">
        <v>2.1</v>
      </c>
      <c r="E7" s="66">
        <v>4.0999999999999996</v>
      </c>
    </row>
    <row r="8" spans="1:5" s="59" customFormat="1" x14ac:dyDescent="0.25">
      <c r="A8" s="64" t="s">
        <v>15</v>
      </c>
      <c r="B8" s="76">
        <v>-0.3</v>
      </c>
      <c r="C8" s="76">
        <v>0.2</v>
      </c>
      <c r="D8" s="76">
        <v>2.5</v>
      </c>
      <c r="E8" s="66">
        <v>3.6</v>
      </c>
    </row>
    <row r="9" spans="1:5" s="210" customFormat="1" x14ac:dyDescent="0.25">
      <c r="A9" s="64" t="s">
        <v>16</v>
      </c>
      <c r="B9" s="76">
        <v>0.1</v>
      </c>
      <c r="C9" s="76">
        <v>0.9</v>
      </c>
      <c r="D9" s="76">
        <v>2.6</v>
      </c>
      <c r="E9" s="66">
        <v>3.3</v>
      </c>
    </row>
    <row r="10" spans="1:5" s="210" customFormat="1" x14ac:dyDescent="0.25">
      <c r="A10" s="64" t="s">
        <v>17</v>
      </c>
      <c r="B10" s="76">
        <v>-3.3</v>
      </c>
      <c r="C10" s="76">
        <v>3.3</v>
      </c>
      <c r="D10" s="76">
        <v>2.7</v>
      </c>
      <c r="E10" s="66">
        <v>4.2</v>
      </c>
    </row>
    <row r="11" spans="1:5" x14ac:dyDescent="0.25">
      <c r="A11" s="64" t="s">
        <v>18</v>
      </c>
      <c r="B11" s="76">
        <v>-2.7</v>
      </c>
      <c r="C11" s="76">
        <v>3.3</v>
      </c>
      <c r="D11" s="76">
        <v>3.3</v>
      </c>
      <c r="E11" s="66">
        <v>4.0999999999999996</v>
      </c>
    </row>
    <row r="12" spans="1:5" s="211" customFormat="1" x14ac:dyDescent="0.25">
      <c r="A12" s="64" t="s">
        <v>19</v>
      </c>
      <c r="B12" s="76">
        <v>-2.7</v>
      </c>
      <c r="C12" s="76">
        <v>2.9</v>
      </c>
      <c r="D12" s="76">
        <v>4.3</v>
      </c>
      <c r="E12" s="66">
        <v>4.3</v>
      </c>
    </row>
    <row r="13" spans="1:5" s="59" customFormat="1" ht="14.25" x14ac:dyDescent="0.2">
      <c r="A13" s="67" t="s">
        <v>20</v>
      </c>
      <c r="B13" s="168">
        <v>1.4</v>
      </c>
      <c r="C13" s="168">
        <v>0.3</v>
      </c>
      <c r="D13" s="168">
        <v>5.2</v>
      </c>
      <c r="E13" s="68">
        <v>4.0999999999999996</v>
      </c>
    </row>
    <row r="14" spans="1:5" s="59" customFormat="1" x14ac:dyDescent="0.25">
      <c r="A14" s="64" t="s">
        <v>21</v>
      </c>
      <c r="B14" s="76">
        <v>-0.2</v>
      </c>
      <c r="C14" s="76">
        <v>0.2</v>
      </c>
      <c r="D14" s="76">
        <v>5.4</v>
      </c>
      <c r="E14" s="66">
        <v>0</v>
      </c>
    </row>
    <row r="15" spans="1:5" x14ac:dyDescent="0.25">
      <c r="A15" s="41" t="s">
        <v>22</v>
      </c>
      <c r="B15" s="43">
        <v>0.9</v>
      </c>
      <c r="C15" s="43">
        <v>0.2</v>
      </c>
      <c r="D15" s="43">
        <v>6</v>
      </c>
      <c r="E15" s="165">
        <v>0</v>
      </c>
    </row>
    <row r="16" spans="1:5" ht="30" customHeight="1" x14ac:dyDescent="0.25">
      <c r="A16" s="243" t="s">
        <v>34</v>
      </c>
      <c r="B16" s="243"/>
      <c r="C16" s="243"/>
      <c r="D16" s="243"/>
      <c r="E16" s="243"/>
    </row>
    <row r="17" spans="1:5" ht="30" customHeight="1" x14ac:dyDescent="0.25">
      <c r="A17" s="232" t="s">
        <v>35</v>
      </c>
      <c r="B17" s="232"/>
      <c r="C17" s="232"/>
      <c r="D17" s="232"/>
      <c r="E17" s="232"/>
    </row>
    <row r="18" spans="1:5" x14ac:dyDescent="0.25">
      <c r="A18" s="227" t="s">
        <v>133</v>
      </c>
      <c r="B18" s="227"/>
      <c r="C18" s="227"/>
      <c r="D18" s="227"/>
      <c r="E18" s="227"/>
    </row>
    <row r="19" spans="1:5" x14ac:dyDescent="0.25">
      <c r="A19" s="244"/>
      <c r="B19" s="244"/>
      <c r="C19" s="244"/>
      <c r="D19" s="244"/>
      <c r="E19" s="244"/>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showGridLines="0" zoomScale="90" zoomScaleNormal="90" zoomScaleSheetLayoutView="90" workbookViewId="0">
      <selection activeCell="D14" sqref="D14"/>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8" s="25" customFormat="1" x14ac:dyDescent="0.25">
      <c r="A1" s="231" t="s">
        <v>190</v>
      </c>
      <c r="B1" s="231"/>
      <c r="C1" s="231"/>
      <c r="D1" s="231"/>
      <c r="E1" s="231"/>
      <c r="F1" s="231"/>
      <c r="G1" s="231"/>
      <c r="H1" s="231"/>
    </row>
    <row r="2" spans="1:8" x14ac:dyDescent="0.25">
      <c r="A2" s="235"/>
      <c r="B2" s="235">
        <v>2014</v>
      </c>
      <c r="C2" s="235">
        <v>2015</v>
      </c>
      <c r="D2" s="235">
        <v>2016</v>
      </c>
      <c r="E2" s="235">
        <v>2017</v>
      </c>
      <c r="F2" s="235">
        <v>2018</v>
      </c>
      <c r="G2" s="237" t="s">
        <v>44</v>
      </c>
      <c r="H2" s="237"/>
    </row>
    <row r="3" spans="1:8" ht="33" customHeight="1" x14ac:dyDescent="0.25">
      <c r="A3" s="236"/>
      <c r="B3" s="236"/>
      <c r="C3" s="236"/>
      <c r="D3" s="236"/>
      <c r="E3" s="236"/>
      <c r="F3" s="236"/>
      <c r="G3" s="88" t="s">
        <v>174</v>
      </c>
      <c r="H3" s="88" t="s">
        <v>175</v>
      </c>
    </row>
    <row r="4" spans="1:8" x14ac:dyDescent="0.25">
      <c r="A4" s="64" t="s">
        <v>11</v>
      </c>
      <c r="B4" s="73">
        <v>50425</v>
      </c>
      <c r="C4" s="73">
        <v>49477</v>
      </c>
      <c r="D4" s="73">
        <v>50544</v>
      </c>
      <c r="E4" s="73">
        <v>51430</v>
      </c>
      <c r="F4" s="73">
        <v>52352</v>
      </c>
      <c r="G4" s="65">
        <v>3.8215171046108081</v>
      </c>
      <c r="H4" s="65">
        <v>1.7927279797783395</v>
      </c>
    </row>
    <row r="5" spans="1:8" s="191" customFormat="1" x14ac:dyDescent="0.25">
      <c r="A5" s="64" t="s">
        <v>12</v>
      </c>
      <c r="B5" s="73">
        <v>50458</v>
      </c>
      <c r="C5" s="73">
        <v>50318</v>
      </c>
      <c r="D5" s="73">
        <v>50416</v>
      </c>
      <c r="E5" s="73">
        <v>51614</v>
      </c>
      <c r="F5" s="73">
        <v>53490</v>
      </c>
      <c r="G5" s="65">
        <v>6.0089579452217681</v>
      </c>
      <c r="H5" s="65">
        <v>3.6346727632037821</v>
      </c>
    </row>
    <row r="6" spans="1:8" s="200" customFormat="1" x14ac:dyDescent="0.25">
      <c r="A6" s="64" t="s">
        <v>13</v>
      </c>
      <c r="B6" s="73">
        <v>50623</v>
      </c>
      <c r="C6" s="73">
        <v>50361</v>
      </c>
      <c r="D6" s="73">
        <v>50424</v>
      </c>
      <c r="E6" s="73">
        <v>51442</v>
      </c>
      <c r="F6" s="73">
        <v>53597</v>
      </c>
      <c r="G6" s="65">
        <v>5.8747999920984535</v>
      </c>
      <c r="H6" s="65">
        <v>4.1891839353057811</v>
      </c>
    </row>
    <row r="7" spans="1:8" s="204" customFormat="1" x14ac:dyDescent="0.25">
      <c r="A7" s="64" t="s">
        <v>14</v>
      </c>
      <c r="B7" s="73">
        <v>50526</v>
      </c>
      <c r="C7" s="73">
        <v>50326</v>
      </c>
      <c r="D7" s="73">
        <v>50374</v>
      </c>
      <c r="E7" s="73">
        <v>51438</v>
      </c>
      <c r="F7" s="73">
        <v>53565</v>
      </c>
      <c r="G7" s="65">
        <v>6.0147250920318251</v>
      </c>
      <c r="H7" s="65">
        <v>4.1350752362066956</v>
      </c>
    </row>
    <row r="8" spans="1:8" s="59" customFormat="1" x14ac:dyDescent="0.25">
      <c r="A8" s="64" t="s">
        <v>15</v>
      </c>
      <c r="B8" s="73">
        <v>50633</v>
      </c>
      <c r="C8" s="73">
        <v>50469</v>
      </c>
      <c r="D8" s="73">
        <v>50554</v>
      </c>
      <c r="E8" s="73">
        <v>51803</v>
      </c>
      <c r="F8" s="73">
        <v>53662</v>
      </c>
      <c r="G8" s="65">
        <v>5.982264531037071</v>
      </c>
      <c r="H8" s="65">
        <v>3.588595255101056</v>
      </c>
    </row>
    <row r="9" spans="1:8" s="59" customFormat="1" x14ac:dyDescent="0.25">
      <c r="A9" s="64" t="s">
        <v>16</v>
      </c>
      <c r="B9" s="73">
        <v>50336</v>
      </c>
      <c r="C9" s="73">
        <v>50373</v>
      </c>
      <c r="D9" s="73">
        <v>50823</v>
      </c>
      <c r="E9" s="73">
        <v>52144</v>
      </c>
      <c r="F9" s="73">
        <v>53858</v>
      </c>
      <c r="G9" s="65">
        <v>6.996980292434837</v>
      </c>
      <c r="H9" s="65">
        <v>3.2870512427124883</v>
      </c>
    </row>
    <row r="10" spans="1:8" s="210" customFormat="1" x14ac:dyDescent="0.25">
      <c r="A10" s="64" t="s">
        <v>17</v>
      </c>
      <c r="B10" s="73">
        <v>51107</v>
      </c>
      <c r="C10" s="73">
        <v>49403</v>
      </c>
      <c r="D10" s="73">
        <v>51021</v>
      </c>
      <c r="E10" s="73">
        <v>52408</v>
      </c>
      <c r="F10" s="73">
        <v>54590</v>
      </c>
      <c r="G10" s="66">
        <v>6.8151133895552469</v>
      </c>
      <c r="H10" s="66">
        <v>4.1634864906121196</v>
      </c>
    </row>
    <row r="11" spans="1:8" x14ac:dyDescent="0.25">
      <c r="A11" s="64" t="s">
        <v>18</v>
      </c>
      <c r="B11" s="73">
        <v>50671</v>
      </c>
      <c r="C11" s="73">
        <v>49320</v>
      </c>
      <c r="D11" s="73">
        <v>50957</v>
      </c>
      <c r="E11" s="73">
        <v>52615</v>
      </c>
      <c r="F11" s="73">
        <v>54789</v>
      </c>
      <c r="G11" s="66">
        <v>8.1269365120088413</v>
      </c>
      <c r="H11" s="66">
        <v>4.1319015489879307</v>
      </c>
    </row>
    <row r="12" spans="1:8" s="211" customFormat="1" x14ac:dyDescent="0.25">
      <c r="A12" s="64" t="s">
        <v>19</v>
      </c>
      <c r="B12" s="73">
        <v>50574</v>
      </c>
      <c r="C12" s="73">
        <v>49231</v>
      </c>
      <c r="D12" s="73">
        <v>50677</v>
      </c>
      <c r="E12" s="73">
        <v>52871</v>
      </c>
      <c r="F12" s="73">
        <v>55135</v>
      </c>
      <c r="G12" s="66">
        <v>9.0184679875034597</v>
      </c>
      <c r="H12" s="66">
        <v>4.2821206332393942</v>
      </c>
    </row>
    <row r="13" spans="1:8" s="59" customFormat="1" ht="14.25" x14ac:dyDescent="0.2">
      <c r="A13" s="67" t="s">
        <v>20</v>
      </c>
      <c r="B13" s="167">
        <v>49789</v>
      </c>
      <c r="C13" s="167">
        <v>50486</v>
      </c>
      <c r="D13" s="167">
        <v>50637</v>
      </c>
      <c r="E13" s="167">
        <v>53255</v>
      </c>
      <c r="F13" s="167">
        <v>55426</v>
      </c>
      <c r="G13" s="68">
        <v>11.321777902749604</v>
      </c>
      <c r="H13" s="68">
        <v>4.0766125246455731</v>
      </c>
    </row>
    <row r="14" spans="1:8" s="59" customFormat="1" x14ac:dyDescent="0.25">
      <c r="A14" s="64" t="s">
        <v>21</v>
      </c>
      <c r="B14" s="73">
        <v>50605</v>
      </c>
      <c r="C14" s="73">
        <v>50522</v>
      </c>
      <c r="D14" s="73">
        <v>50625</v>
      </c>
      <c r="E14" s="73">
        <v>53346</v>
      </c>
      <c r="F14" s="73">
        <v>0</v>
      </c>
      <c r="G14" s="66">
        <v>0</v>
      </c>
      <c r="H14" s="66">
        <v>0</v>
      </c>
    </row>
    <row r="15" spans="1:8" x14ac:dyDescent="0.25">
      <c r="A15" s="32" t="s">
        <v>22</v>
      </c>
      <c r="B15" s="45">
        <v>50083</v>
      </c>
      <c r="C15" s="45">
        <v>50521</v>
      </c>
      <c r="D15" s="45">
        <v>50616</v>
      </c>
      <c r="E15" s="45">
        <v>53639</v>
      </c>
      <c r="F15" s="45">
        <v>0</v>
      </c>
      <c r="G15" s="46">
        <v>0</v>
      </c>
      <c r="H15" s="46">
        <v>0</v>
      </c>
    </row>
    <row r="16" spans="1:8" x14ac:dyDescent="0.25">
      <c r="A16" s="32" t="s">
        <v>176</v>
      </c>
      <c r="B16" s="141">
        <v>50514.2</v>
      </c>
      <c r="C16" s="141">
        <v>49976.4</v>
      </c>
      <c r="D16" s="141">
        <v>50642.7</v>
      </c>
      <c r="E16" s="141">
        <v>52102</v>
      </c>
      <c r="F16" s="73">
        <v>54046.400000000001</v>
      </c>
      <c r="G16" s="66">
        <v>6.9981540749251909</v>
      </c>
      <c r="H16" s="66">
        <v>3.7281427609793161</v>
      </c>
    </row>
    <row r="17" spans="1:8" x14ac:dyDescent="0.25">
      <c r="A17" s="41" t="s">
        <v>77</v>
      </c>
      <c r="B17" s="166">
        <v>50485.833333333336</v>
      </c>
      <c r="C17" s="166">
        <v>50067.25</v>
      </c>
      <c r="D17" s="166">
        <v>50639</v>
      </c>
      <c r="E17" s="166">
        <v>52333.75</v>
      </c>
      <c r="F17" s="166">
        <v>45038.666666666664</v>
      </c>
      <c r="G17" s="165">
        <v>5.8317950624376591</v>
      </c>
      <c r="H17" s="165">
        <v>3.1067856341494302</v>
      </c>
    </row>
    <row r="18" spans="1:8" ht="30" customHeight="1" x14ac:dyDescent="0.25">
      <c r="A18" s="226" t="s">
        <v>34</v>
      </c>
      <c r="B18" s="226"/>
      <c r="C18" s="226"/>
      <c r="D18" s="226"/>
      <c r="E18" s="226"/>
      <c r="F18" s="226"/>
      <c r="G18" s="226"/>
      <c r="H18" s="226"/>
    </row>
    <row r="19" spans="1:8" x14ac:dyDescent="0.25">
      <c r="A19" s="226" t="s">
        <v>35</v>
      </c>
      <c r="B19" s="226"/>
      <c r="C19" s="226"/>
      <c r="D19" s="226"/>
      <c r="E19" s="226"/>
      <c r="F19" s="226"/>
      <c r="G19" s="226"/>
      <c r="H19" s="226"/>
    </row>
    <row r="20" spans="1:8" x14ac:dyDescent="0.25">
      <c r="A20" s="186" t="s">
        <v>133</v>
      </c>
      <c r="B20" s="177"/>
      <c r="C20" s="177"/>
      <c r="D20" s="177"/>
      <c r="E20" s="177"/>
      <c r="F20" s="177"/>
      <c r="G20" s="177"/>
      <c r="H20" s="177"/>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H22"/>
  <sheetViews>
    <sheetView showGridLines="0" zoomScale="90" zoomScaleNormal="90" zoomScaleSheetLayoutView="100" workbookViewId="0">
      <selection sqref="A1:XFD1048576"/>
    </sheetView>
  </sheetViews>
  <sheetFormatPr defaultColWidth="9.140625" defaultRowHeight="15" x14ac:dyDescent="0.25"/>
  <cols>
    <col min="1" max="1" width="20.42578125" style="34" bestFit="1" customWidth="1"/>
    <col min="2" max="6" width="7.7109375" style="34" bestFit="1" customWidth="1"/>
    <col min="7" max="8" width="9.140625" style="34" customWidth="1"/>
    <col min="9" max="16384" width="9.140625" style="34"/>
  </cols>
  <sheetData>
    <row r="1" spans="1:8" ht="23.25" customHeight="1" x14ac:dyDescent="0.25">
      <c r="A1" s="221" t="s">
        <v>190</v>
      </c>
      <c r="B1" s="221"/>
      <c r="C1" s="221"/>
      <c r="D1" s="221"/>
      <c r="E1" s="221"/>
      <c r="F1" s="221"/>
      <c r="G1" s="221"/>
      <c r="H1" s="221"/>
    </row>
    <row r="2" spans="1:8" x14ac:dyDescent="0.25">
      <c r="A2" s="146" t="s">
        <v>129</v>
      </c>
      <c r="B2" s="148"/>
      <c r="C2" s="148"/>
      <c r="D2" s="148"/>
      <c r="E2" s="148"/>
      <c r="F2" s="148"/>
      <c r="G2" s="148"/>
      <c r="H2" s="148"/>
    </row>
    <row r="3" spans="1:8" x14ac:dyDescent="0.25">
      <c r="A3" s="237"/>
      <c r="B3" s="237">
        <v>2014</v>
      </c>
      <c r="C3" s="237">
        <v>2015</v>
      </c>
      <c r="D3" s="237">
        <v>2016</v>
      </c>
      <c r="E3" s="237">
        <v>2017</v>
      </c>
      <c r="F3" s="237">
        <v>2018</v>
      </c>
      <c r="G3" s="237" t="s">
        <v>44</v>
      </c>
      <c r="H3" s="237"/>
    </row>
    <row r="4" spans="1:8" ht="29.25" x14ac:dyDescent="0.25">
      <c r="A4" s="245"/>
      <c r="B4" s="245"/>
      <c r="C4" s="245"/>
      <c r="D4" s="245"/>
      <c r="E4" s="245"/>
      <c r="F4" s="245"/>
      <c r="G4" s="27" t="s">
        <v>174</v>
      </c>
      <c r="H4" s="27" t="s">
        <v>175</v>
      </c>
    </row>
    <row r="5" spans="1:8" x14ac:dyDescent="0.25">
      <c r="A5" s="64" t="s">
        <v>11</v>
      </c>
      <c r="B5" s="65">
        <v>50.424999999999997</v>
      </c>
      <c r="C5" s="65">
        <v>49.476999999999997</v>
      </c>
      <c r="D5" s="65">
        <v>50.543999999999997</v>
      </c>
      <c r="E5" s="65">
        <v>51.43</v>
      </c>
      <c r="F5" s="65">
        <v>52.351999999999997</v>
      </c>
      <c r="G5" s="66">
        <v>3.8215171046108076</v>
      </c>
      <c r="H5" s="66">
        <v>1.7927279797783338</v>
      </c>
    </row>
    <row r="6" spans="1:8" x14ac:dyDescent="0.25">
      <c r="A6" s="64" t="s">
        <v>12</v>
      </c>
      <c r="B6" s="65">
        <v>50.457999999999998</v>
      </c>
      <c r="C6" s="65">
        <v>50.317999999999998</v>
      </c>
      <c r="D6" s="65">
        <v>50.415999999999997</v>
      </c>
      <c r="E6" s="65">
        <v>51.613999999999997</v>
      </c>
      <c r="F6" s="65">
        <v>53.49</v>
      </c>
      <c r="G6" s="66">
        <v>6.0089579452217761</v>
      </c>
      <c r="H6" s="66">
        <v>3.634672763203791</v>
      </c>
    </row>
    <row r="7" spans="1:8" x14ac:dyDescent="0.25">
      <c r="A7" s="64" t="s">
        <v>13</v>
      </c>
      <c r="B7" s="65">
        <v>50.622999999999998</v>
      </c>
      <c r="C7" s="65">
        <v>50.360999999999997</v>
      </c>
      <c r="D7" s="65">
        <v>50.423999999999999</v>
      </c>
      <c r="E7" s="65">
        <v>51.442</v>
      </c>
      <c r="F7" s="65">
        <v>53.597000000000001</v>
      </c>
      <c r="G7" s="66">
        <v>5.8747999920984606</v>
      </c>
      <c r="H7" s="66">
        <v>4.1891839353057829</v>
      </c>
    </row>
    <row r="8" spans="1:8" x14ac:dyDescent="0.25">
      <c r="A8" s="64" t="s">
        <v>14</v>
      </c>
      <c r="B8" s="65">
        <v>50.526000000000003</v>
      </c>
      <c r="C8" s="65">
        <v>50.326000000000001</v>
      </c>
      <c r="D8" s="65">
        <v>50.374000000000002</v>
      </c>
      <c r="E8" s="65">
        <v>51.438000000000002</v>
      </c>
      <c r="F8" s="65">
        <v>53.564999999999998</v>
      </c>
      <c r="G8" s="66">
        <v>6.0147250920318136</v>
      </c>
      <c r="H8" s="66">
        <v>4.1350752362066858</v>
      </c>
    </row>
    <row r="9" spans="1:8" x14ac:dyDescent="0.25">
      <c r="A9" s="64" t="s">
        <v>15</v>
      </c>
      <c r="B9" s="65">
        <v>50.633000000000003</v>
      </c>
      <c r="C9" s="65">
        <v>50.469000000000001</v>
      </c>
      <c r="D9" s="65">
        <v>50.554000000000002</v>
      </c>
      <c r="E9" s="65">
        <v>51.802999999999997</v>
      </c>
      <c r="F9" s="65">
        <v>53.661999999999999</v>
      </c>
      <c r="G9" s="66">
        <v>5.982264531037063</v>
      </c>
      <c r="H9" s="66">
        <v>3.5885952551010596</v>
      </c>
    </row>
    <row r="10" spans="1:8" x14ac:dyDescent="0.25">
      <c r="A10" s="64" t="s">
        <v>16</v>
      </c>
      <c r="B10" s="65">
        <v>50.335999999999999</v>
      </c>
      <c r="C10" s="65">
        <v>50.372999999999998</v>
      </c>
      <c r="D10" s="65">
        <v>50.823</v>
      </c>
      <c r="E10" s="65">
        <v>52.143999999999998</v>
      </c>
      <c r="F10" s="65">
        <v>53.857999999999997</v>
      </c>
      <c r="G10" s="66">
        <v>6.9969802924348343</v>
      </c>
      <c r="H10" s="66">
        <v>3.2870512427124861</v>
      </c>
    </row>
    <row r="11" spans="1:8" x14ac:dyDescent="0.25">
      <c r="A11" s="64" t="s">
        <v>17</v>
      </c>
      <c r="B11" s="65">
        <v>51.106999999999999</v>
      </c>
      <c r="C11" s="65">
        <v>49.402999999999999</v>
      </c>
      <c r="D11" s="65">
        <v>51.021000000000001</v>
      </c>
      <c r="E11" s="65">
        <v>52.408000000000001</v>
      </c>
      <c r="F11" s="65">
        <v>54.59</v>
      </c>
      <c r="G11" s="66">
        <v>6.8151133895552549</v>
      </c>
      <c r="H11" s="66">
        <v>4.1634864906121241</v>
      </c>
    </row>
    <row r="12" spans="1:8" x14ac:dyDescent="0.25">
      <c r="A12" s="64" t="s">
        <v>18</v>
      </c>
      <c r="B12" s="65">
        <v>50.670999999999999</v>
      </c>
      <c r="C12" s="65">
        <v>49.32</v>
      </c>
      <c r="D12" s="65">
        <v>50.957000000000001</v>
      </c>
      <c r="E12" s="65">
        <v>52.615000000000002</v>
      </c>
      <c r="F12" s="65">
        <v>54.789000000000001</v>
      </c>
      <c r="G12" s="66">
        <v>8.1269365120088448</v>
      </c>
      <c r="H12" s="66">
        <v>4.1319015489879298</v>
      </c>
    </row>
    <row r="13" spans="1:8" x14ac:dyDescent="0.25">
      <c r="A13" s="64" t="s">
        <v>19</v>
      </c>
      <c r="B13" s="65">
        <v>50.573999999999998</v>
      </c>
      <c r="C13" s="65">
        <v>49.231000000000002</v>
      </c>
      <c r="D13" s="65">
        <v>50.677</v>
      </c>
      <c r="E13" s="65">
        <v>52.871000000000002</v>
      </c>
      <c r="F13" s="65">
        <v>55.134999999999998</v>
      </c>
      <c r="G13" s="66">
        <v>9.0184679875034597</v>
      </c>
      <c r="H13" s="66">
        <v>4.2821206332393853</v>
      </c>
    </row>
    <row r="14" spans="1:8" s="63" customFormat="1" ht="14.25" x14ac:dyDescent="0.2">
      <c r="A14" s="40" t="s">
        <v>20</v>
      </c>
      <c r="B14" s="75">
        <v>49.789000000000001</v>
      </c>
      <c r="C14" s="75">
        <v>50.485999999999997</v>
      </c>
      <c r="D14" s="75">
        <v>50.637</v>
      </c>
      <c r="E14" s="75">
        <v>53.255000000000003</v>
      </c>
      <c r="F14" s="75">
        <v>55.426000000000002</v>
      </c>
      <c r="G14" s="50">
        <v>11.321777902749604</v>
      </c>
      <c r="H14" s="50">
        <v>4.0766125246455713</v>
      </c>
    </row>
    <row r="15" spans="1:8" s="63" customFormat="1" x14ac:dyDescent="0.25">
      <c r="A15" s="32" t="s">
        <v>21</v>
      </c>
      <c r="B15" s="65">
        <v>50.604999999999997</v>
      </c>
      <c r="C15" s="65">
        <v>50.521999999999998</v>
      </c>
      <c r="D15" s="65">
        <v>50.625</v>
      </c>
      <c r="E15" s="65">
        <v>53.345999999999997</v>
      </c>
      <c r="F15" s="65">
        <v>0</v>
      </c>
      <c r="G15" s="46">
        <v>0</v>
      </c>
      <c r="H15" s="46">
        <v>0</v>
      </c>
    </row>
    <row r="16" spans="1:8" x14ac:dyDescent="0.25">
      <c r="A16" s="32" t="s">
        <v>22</v>
      </c>
      <c r="B16" s="65">
        <v>50.082999999999998</v>
      </c>
      <c r="C16" s="65">
        <v>50.521000000000001</v>
      </c>
      <c r="D16" s="65">
        <v>50.616</v>
      </c>
      <c r="E16" s="65">
        <v>53.639000000000003</v>
      </c>
      <c r="F16" s="65">
        <v>0</v>
      </c>
      <c r="G16" s="46">
        <v>0</v>
      </c>
      <c r="H16" s="46">
        <v>0</v>
      </c>
    </row>
    <row r="17" spans="1:8" x14ac:dyDescent="0.25">
      <c r="A17" s="32" t="s">
        <v>176</v>
      </c>
      <c r="B17" s="65">
        <v>50.514199999999995</v>
      </c>
      <c r="C17" s="65">
        <v>49.976399999999998</v>
      </c>
      <c r="D17" s="65">
        <v>50.642699999999998</v>
      </c>
      <c r="E17" s="65">
        <v>52.101999999999997</v>
      </c>
      <c r="F17" s="65">
        <v>54.046399999999998</v>
      </c>
      <c r="G17" s="46">
        <v>6.9981540749251918</v>
      </c>
      <c r="H17" s="46">
        <v>3.7281427609793143</v>
      </c>
    </row>
    <row r="18" spans="1:8" x14ac:dyDescent="0.25">
      <c r="A18" s="41" t="s">
        <v>77</v>
      </c>
      <c r="B18" s="78">
        <v>50.485833333333339</v>
      </c>
      <c r="C18" s="78">
        <v>50.067250000000001</v>
      </c>
      <c r="D18" s="78">
        <v>50.639000000000003</v>
      </c>
      <c r="E18" s="78">
        <v>52.333750000000002</v>
      </c>
      <c r="F18" s="78">
        <v>45.038666666666664</v>
      </c>
      <c r="G18" s="165">
        <v>-10.789495403000856</v>
      </c>
      <c r="H18" s="165">
        <v>-13.939538697940312</v>
      </c>
    </row>
    <row r="19" spans="1:8" s="62" customFormat="1" ht="30" customHeight="1" x14ac:dyDescent="0.25">
      <c r="A19" s="232" t="s">
        <v>34</v>
      </c>
      <c r="B19" s="232"/>
      <c r="C19" s="232"/>
      <c r="D19" s="232"/>
      <c r="E19" s="232"/>
      <c r="F19" s="232"/>
      <c r="G19" s="232"/>
      <c r="H19" s="232"/>
    </row>
    <row r="20" spans="1:8" s="62" customFormat="1" x14ac:dyDescent="0.25">
      <c r="A20" s="232" t="s">
        <v>35</v>
      </c>
      <c r="B20" s="232"/>
      <c r="C20" s="232"/>
      <c r="D20" s="232"/>
      <c r="E20" s="232"/>
      <c r="F20" s="232"/>
      <c r="G20" s="232"/>
      <c r="H20" s="232"/>
    </row>
    <row r="21" spans="1:8" s="62" customFormat="1" x14ac:dyDescent="0.25">
      <c r="A21" s="186" t="s">
        <v>133</v>
      </c>
      <c r="B21" s="178"/>
      <c r="C21" s="178"/>
      <c r="D21" s="178"/>
      <c r="E21" s="178"/>
      <c r="F21" s="178"/>
      <c r="G21" s="178"/>
      <c r="H21" s="178"/>
    </row>
    <row r="22" spans="1:8" s="62" customFormat="1" x14ac:dyDescent="0.25"/>
  </sheetData>
  <mergeCells count="10">
    <mergeCell ref="A19:H19"/>
    <mergeCell ref="A20:H20"/>
    <mergeCell ref="A1:H1"/>
    <mergeCell ref="A3:A4"/>
    <mergeCell ref="B3:B4"/>
    <mergeCell ref="C3:C4"/>
    <mergeCell ref="D3:D4"/>
    <mergeCell ref="E3:E4"/>
    <mergeCell ref="F3:F4"/>
    <mergeCell ref="G3:H3"/>
  </mergeCells>
  <pageMargins left="0.7" right="0.7" top="0.75" bottom="0.75" header="0.3" footer="0.3"/>
  <pageSetup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5"/>
  <sheetViews>
    <sheetView view="pageBreakPreview" topLeftCell="A179" zoomScaleNormal="100" zoomScaleSheetLayoutView="100" workbookViewId="0">
      <selection activeCell="B195" sqref="B195"/>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10</v>
      </c>
      <c r="B1" t="str">
        <f>TEXT(DATE(A2,A1,1),"mmm")</f>
        <v>Oct</v>
      </c>
      <c r="C1" t="str">
        <f>TEXT(DATE(A2,A1,1),"Mmmm")</f>
        <v>October</v>
      </c>
      <c r="D1">
        <v>9</v>
      </c>
      <c r="E1" t="str">
        <f>TEXT(DATE(D2,D1,1),"Mmmm")</f>
        <v>September</v>
      </c>
    </row>
    <row r="2" spans="1:7" x14ac:dyDescent="0.25">
      <c r="A2">
        <v>2018</v>
      </c>
    </row>
    <row r="3" spans="1:7" x14ac:dyDescent="0.25">
      <c r="B3" s="9" t="s">
        <v>0</v>
      </c>
      <c r="C3" s="9"/>
      <c r="D3" s="9"/>
      <c r="E3" s="9"/>
      <c r="F3" s="9"/>
      <c r="G3" s="9"/>
    </row>
    <row r="4" spans="1:7" x14ac:dyDescent="0.25">
      <c r="B4" s="9" t="s">
        <v>66</v>
      </c>
      <c r="C4" s="9"/>
      <c r="D4" s="9"/>
      <c r="E4" s="9"/>
      <c r="F4" s="9"/>
      <c r="G4" s="9"/>
    </row>
    <row r="5" spans="1:7" x14ac:dyDescent="0.25">
      <c r="B5" s="9" t="s">
        <v>1</v>
      </c>
      <c r="C5" s="9"/>
      <c r="D5" s="9"/>
      <c r="E5" s="9"/>
      <c r="F5" s="9"/>
      <c r="G5" s="9"/>
    </row>
    <row r="8" spans="1:7" ht="30" x14ac:dyDescent="0.25">
      <c r="B8" s="213" t="s">
        <v>2</v>
      </c>
      <c r="C8" s="214"/>
      <c r="D8" s="1"/>
      <c r="E8" s="1" t="s">
        <v>3</v>
      </c>
      <c r="F8" s="1"/>
      <c r="G8" s="1"/>
    </row>
    <row r="9" spans="1:7" x14ac:dyDescent="0.25">
      <c r="B9" s="215"/>
      <c r="C9" s="216"/>
      <c r="D9" s="216"/>
      <c r="E9" s="216"/>
      <c r="F9" s="216"/>
      <c r="G9" s="217"/>
    </row>
    <row r="10" spans="1:7" x14ac:dyDescent="0.25">
      <c r="B10" s="213"/>
      <c r="C10" s="218"/>
      <c r="D10" s="218"/>
      <c r="E10" s="218"/>
      <c r="F10" s="218"/>
      <c r="G10" s="214"/>
    </row>
    <row r="11" spans="1:7" ht="28.5" customHeight="1" x14ac:dyDescent="0.25">
      <c r="A11">
        <v>1</v>
      </c>
      <c r="B11" s="110" t="s">
        <v>4</v>
      </c>
      <c r="C11" s="110" t="s">
        <v>5</v>
      </c>
      <c r="D11" s="110" t="s">
        <v>6</v>
      </c>
      <c r="E11" s="110" t="s">
        <v>7</v>
      </c>
      <c r="F11" s="110" t="s">
        <v>8</v>
      </c>
      <c r="G11" s="110" t="s">
        <v>9</v>
      </c>
    </row>
    <row r="12" spans="1:7" x14ac:dyDescent="0.25">
      <c r="B12" s="111" t="s">
        <v>119</v>
      </c>
      <c r="C12" s="111">
        <v>2.1</v>
      </c>
      <c r="D12" s="111">
        <v>6.7</v>
      </c>
      <c r="E12" s="111">
        <v>5.2</v>
      </c>
      <c r="F12" s="111">
        <v>1.8</v>
      </c>
      <c r="G12" s="111">
        <v>3.4</v>
      </c>
    </row>
    <row r="13" spans="1:7" x14ac:dyDescent="0.25">
      <c r="B13" s="111" t="s">
        <v>120</v>
      </c>
      <c r="C13" s="111">
        <v>2</v>
      </c>
      <c r="D13" s="111">
        <v>6.5</v>
      </c>
      <c r="E13" s="111">
        <v>5.4</v>
      </c>
      <c r="F13" s="111">
        <v>0.9</v>
      </c>
      <c r="G13" s="111">
        <v>3.3</v>
      </c>
    </row>
    <row r="14" spans="1:7" x14ac:dyDescent="0.25">
      <c r="B14" s="111" t="s">
        <v>122</v>
      </c>
      <c r="C14" s="111">
        <v>2</v>
      </c>
      <c r="D14" s="111">
        <v>6.5</v>
      </c>
      <c r="E14" s="111">
        <v>6</v>
      </c>
      <c r="F14" s="111">
        <v>1.5</v>
      </c>
      <c r="G14" s="111">
        <v>3.4</v>
      </c>
    </row>
    <row r="15" spans="1:7" x14ac:dyDescent="0.25">
      <c r="B15" s="111" t="s">
        <v>125</v>
      </c>
      <c r="C15" s="111">
        <v>3.2</v>
      </c>
      <c r="D15" s="111">
        <v>2.6</v>
      </c>
      <c r="E15" s="111">
        <v>1.8</v>
      </c>
      <c r="F15" s="111">
        <v>1.8</v>
      </c>
      <c r="G15" s="111">
        <v>2.9</v>
      </c>
    </row>
    <row r="16" spans="1:7" x14ac:dyDescent="0.25">
      <c r="B16" s="111" t="s">
        <v>131</v>
      </c>
      <c r="C16" s="111">
        <v>3.1</v>
      </c>
      <c r="D16" s="111">
        <v>2.4</v>
      </c>
      <c r="E16" s="111">
        <v>3.6</v>
      </c>
      <c r="F16" s="111">
        <v>2</v>
      </c>
      <c r="G16" s="111">
        <v>3</v>
      </c>
    </row>
    <row r="17" spans="1:7" x14ac:dyDescent="0.25">
      <c r="B17" s="111" t="s">
        <v>152</v>
      </c>
      <c r="C17" s="111">
        <v>2.8</v>
      </c>
      <c r="D17" s="111">
        <v>2.4</v>
      </c>
      <c r="E17" s="111">
        <v>4.2</v>
      </c>
      <c r="F17" s="111">
        <v>1.2</v>
      </c>
      <c r="G17" s="111">
        <v>2.8</v>
      </c>
    </row>
    <row r="18" spans="1:7" x14ac:dyDescent="0.25">
      <c r="B18" s="111" t="s">
        <v>155</v>
      </c>
      <c r="C18" s="111">
        <v>3</v>
      </c>
      <c r="D18" s="111">
        <v>2.4</v>
      </c>
      <c r="E18" s="111">
        <v>4.0999999999999996</v>
      </c>
      <c r="F18" s="111">
        <v>1.7</v>
      </c>
      <c r="G18" s="111">
        <v>3</v>
      </c>
    </row>
    <row r="19" spans="1:7" x14ac:dyDescent="0.25">
      <c r="B19" s="111" t="s">
        <v>157</v>
      </c>
      <c r="C19" s="111">
        <v>3.1</v>
      </c>
      <c r="D19" s="111">
        <v>2.2999999999999998</v>
      </c>
      <c r="E19" s="111">
        <v>3.6</v>
      </c>
      <c r="F19" s="111">
        <v>-0.5</v>
      </c>
      <c r="G19" s="111">
        <v>3</v>
      </c>
    </row>
    <row r="20" spans="1:7" x14ac:dyDescent="0.25">
      <c r="B20" s="111" t="s">
        <v>158</v>
      </c>
      <c r="C20" s="111">
        <v>3</v>
      </c>
      <c r="D20" s="111">
        <v>1.8</v>
      </c>
      <c r="E20" s="111">
        <v>3.3</v>
      </c>
      <c r="F20" s="111">
        <v>-0.5</v>
      </c>
      <c r="G20" s="111">
        <v>2.7</v>
      </c>
    </row>
    <row r="21" spans="1:7" x14ac:dyDescent="0.25">
      <c r="B21" s="111" t="s">
        <v>163</v>
      </c>
      <c r="C21" s="111">
        <v>4.0999999999999996</v>
      </c>
      <c r="D21" s="111">
        <v>1.9</v>
      </c>
      <c r="E21" s="111">
        <v>4.2</v>
      </c>
      <c r="F21" s="111">
        <v>0.6</v>
      </c>
      <c r="G21" s="111">
        <v>3.6</v>
      </c>
    </row>
    <row r="22" spans="1:7" x14ac:dyDescent="0.25">
      <c r="B22" s="111" t="s">
        <v>165</v>
      </c>
      <c r="C22" s="111">
        <v>2.5</v>
      </c>
      <c r="D22" s="111">
        <v>2.2000000000000002</v>
      </c>
      <c r="E22" s="111">
        <v>4.0999999999999996</v>
      </c>
      <c r="F22" s="111">
        <v>0.2</v>
      </c>
      <c r="G22" s="111">
        <v>2.6</v>
      </c>
    </row>
    <row r="23" spans="1:7" x14ac:dyDescent="0.25">
      <c r="B23" s="111" t="s">
        <v>167</v>
      </c>
      <c r="C23" s="111">
        <v>2.6</v>
      </c>
      <c r="D23" s="111">
        <v>2.5</v>
      </c>
      <c r="E23" s="111">
        <v>4.3</v>
      </c>
      <c r="F23" s="111">
        <v>0.8</v>
      </c>
      <c r="G23" s="111">
        <v>2.7</v>
      </c>
    </row>
    <row r="24" spans="1:7" x14ac:dyDescent="0.25">
      <c r="B24" s="111" t="s">
        <v>169</v>
      </c>
      <c r="C24" s="111">
        <v>2.2000000000000002</v>
      </c>
      <c r="D24" s="111">
        <v>2.4</v>
      </c>
      <c r="E24" s="111">
        <v>4.0999999999999996</v>
      </c>
      <c r="F24" s="111">
        <v>5.2</v>
      </c>
      <c r="G24" s="111">
        <v>2.5</v>
      </c>
    </row>
    <row r="25" spans="1:7" ht="28.5" customHeight="1" x14ac:dyDescent="0.25">
      <c r="A25" t="s">
        <v>45</v>
      </c>
      <c r="B25" s="110" t="s">
        <v>4</v>
      </c>
      <c r="C25" s="110" t="s">
        <v>5</v>
      </c>
      <c r="D25" s="110" t="s">
        <v>6</v>
      </c>
      <c r="E25" s="110" t="s">
        <v>7</v>
      </c>
      <c r="F25" s="110" t="s">
        <v>8</v>
      </c>
      <c r="G25" s="110" t="s">
        <v>9</v>
      </c>
    </row>
    <row r="26" spans="1:7" x14ac:dyDescent="0.25">
      <c r="B26" s="111" t="s">
        <v>121</v>
      </c>
      <c r="C26" s="111">
        <v>-0.2</v>
      </c>
      <c r="D26" s="111">
        <v>0.3</v>
      </c>
      <c r="E26" s="111">
        <v>0.2</v>
      </c>
      <c r="F26" s="111">
        <v>0.5</v>
      </c>
      <c r="G26" s="111">
        <v>-0.1</v>
      </c>
    </row>
    <row r="27" spans="1:7" x14ac:dyDescent="0.25">
      <c r="B27" s="111" t="s">
        <v>123</v>
      </c>
      <c r="C27" s="111">
        <v>0.1</v>
      </c>
      <c r="D27" s="111">
        <v>0</v>
      </c>
      <c r="E27" s="111">
        <v>0.5</v>
      </c>
      <c r="F27" s="111">
        <v>1.1000000000000001</v>
      </c>
      <c r="G27" s="111">
        <v>0.2</v>
      </c>
    </row>
    <row r="28" spans="1:7" x14ac:dyDescent="0.25">
      <c r="B28" s="111" t="s">
        <v>126</v>
      </c>
      <c r="C28" s="111">
        <v>1.1000000000000001</v>
      </c>
      <c r="D28" s="111">
        <v>-2.7</v>
      </c>
      <c r="E28" s="111">
        <v>-2.4</v>
      </c>
      <c r="F28" s="111">
        <v>0.8</v>
      </c>
      <c r="G28" s="111">
        <v>-0.2</v>
      </c>
    </row>
    <row r="29" spans="1:7" x14ac:dyDescent="0.25">
      <c r="B29" s="111" t="s">
        <v>132</v>
      </c>
      <c r="C29" s="111">
        <v>0.2</v>
      </c>
      <c r="D29" s="111">
        <v>0.7</v>
      </c>
      <c r="E29" s="111">
        <v>2.2000000000000002</v>
      </c>
      <c r="F29" s="111">
        <v>0.7</v>
      </c>
      <c r="G29" s="111">
        <v>0.6</v>
      </c>
    </row>
    <row r="30" spans="1:7" x14ac:dyDescent="0.25">
      <c r="B30" s="111" t="s">
        <v>153</v>
      </c>
      <c r="C30" s="111">
        <v>0.5</v>
      </c>
      <c r="D30" s="111">
        <v>0.6</v>
      </c>
      <c r="E30" s="111">
        <v>0.2</v>
      </c>
      <c r="F30" s="111">
        <v>-0.2</v>
      </c>
      <c r="G30" s="111">
        <v>0.5</v>
      </c>
    </row>
    <row r="31" spans="1:7" x14ac:dyDescent="0.25">
      <c r="B31" s="111" t="s">
        <v>156</v>
      </c>
      <c r="C31" s="111">
        <v>0.4</v>
      </c>
      <c r="D31" s="111">
        <v>0.9</v>
      </c>
      <c r="E31" s="111">
        <v>-0.1</v>
      </c>
      <c r="F31" s="111">
        <v>0.5</v>
      </c>
      <c r="G31" s="111">
        <v>0.5</v>
      </c>
    </row>
    <row r="32" spans="1:7" x14ac:dyDescent="0.25">
      <c r="B32" s="111" t="s">
        <v>159</v>
      </c>
      <c r="C32" s="111">
        <v>0.5</v>
      </c>
      <c r="D32" s="111">
        <v>0.6</v>
      </c>
      <c r="E32" s="111">
        <v>0.2</v>
      </c>
      <c r="F32" s="111">
        <v>-1.4</v>
      </c>
      <c r="G32" s="111">
        <v>0.4</v>
      </c>
    </row>
    <row r="33" spans="1:7" x14ac:dyDescent="0.25">
      <c r="B33" s="111" t="s">
        <v>160</v>
      </c>
      <c r="C33" s="111">
        <v>0.3</v>
      </c>
      <c r="D33" s="111">
        <v>0.1</v>
      </c>
      <c r="E33" s="111">
        <v>0.4</v>
      </c>
      <c r="F33" s="111">
        <v>0.4</v>
      </c>
      <c r="G33" s="111">
        <v>0.3</v>
      </c>
    </row>
    <row r="34" spans="1:7" x14ac:dyDescent="0.25">
      <c r="B34" s="111" t="s">
        <v>164</v>
      </c>
      <c r="C34" s="111">
        <v>1</v>
      </c>
      <c r="D34" s="111">
        <v>0.3</v>
      </c>
      <c r="E34" s="111">
        <v>1.4</v>
      </c>
      <c r="F34" s="111">
        <v>1.2</v>
      </c>
      <c r="G34" s="111">
        <v>0.9</v>
      </c>
    </row>
    <row r="35" spans="1:7" x14ac:dyDescent="0.25">
      <c r="B35" s="111" t="s">
        <v>166</v>
      </c>
      <c r="C35" s="111">
        <v>-1.5</v>
      </c>
      <c r="D35" s="111">
        <v>0.4</v>
      </c>
      <c r="E35" s="111">
        <v>0.4</v>
      </c>
      <c r="F35" s="111">
        <v>0.4</v>
      </c>
      <c r="G35" s="111">
        <v>-0.9</v>
      </c>
    </row>
    <row r="36" spans="1:7" x14ac:dyDescent="0.25">
      <c r="B36" s="111" t="s">
        <v>168</v>
      </c>
      <c r="C36" s="111">
        <v>-0.1</v>
      </c>
      <c r="D36" s="111">
        <v>0.7</v>
      </c>
      <c r="E36" s="111">
        <v>0.6</v>
      </c>
      <c r="F36" s="111">
        <v>0.6</v>
      </c>
      <c r="G36" s="111">
        <v>0.2</v>
      </c>
    </row>
    <row r="37" spans="1:7" x14ac:dyDescent="0.25">
      <c r="B37" s="111" t="s">
        <v>170</v>
      </c>
      <c r="C37" s="111">
        <v>-0.1</v>
      </c>
      <c r="D37" s="111">
        <v>0.6</v>
      </c>
      <c r="E37" s="111">
        <v>0.5</v>
      </c>
      <c r="F37" s="111">
        <v>0.4</v>
      </c>
      <c r="G37" s="111">
        <v>0.2</v>
      </c>
    </row>
    <row r="38" spans="1:7" x14ac:dyDescent="0.25">
      <c r="A38">
        <v>2</v>
      </c>
      <c r="B38" s="110" t="s">
        <v>10</v>
      </c>
      <c r="C38" s="110">
        <v>2015</v>
      </c>
      <c r="D38" s="110">
        <v>2016</v>
      </c>
      <c r="E38" s="110">
        <v>2017</v>
      </c>
      <c r="F38" s="110">
        <v>2018</v>
      </c>
      <c r="G38" s="112"/>
    </row>
    <row r="39" spans="1:7" x14ac:dyDescent="0.25">
      <c r="B39" s="111" t="s">
        <v>11</v>
      </c>
      <c r="C39" s="111">
        <v>1.2</v>
      </c>
      <c r="D39" s="111">
        <v>4.0999999999999996</v>
      </c>
      <c r="E39" s="111">
        <v>3.9</v>
      </c>
      <c r="F39" s="111">
        <v>2.9</v>
      </c>
      <c r="G39" s="113"/>
    </row>
    <row r="40" spans="1:7" x14ac:dyDescent="0.25">
      <c r="B40" s="111" t="s">
        <v>12</v>
      </c>
      <c r="C40" s="111">
        <v>1.8</v>
      </c>
      <c r="D40" s="111">
        <v>3.8</v>
      </c>
      <c r="E40" s="111">
        <v>3.9</v>
      </c>
      <c r="F40" s="111">
        <v>3</v>
      </c>
      <c r="G40" s="113"/>
    </row>
    <row r="41" spans="1:7" x14ac:dyDescent="0.25">
      <c r="B41" s="111" t="s">
        <v>13</v>
      </c>
      <c r="C41" s="111">
        <v>1.9</v>
      </c>
      <c r="D41" s="111">
        <v>3.9</v>
      </c>
      <c r="E41" s="111">
        <v>4</v>
      </c>
      <c r="F41" s="111">
        <v>2.8</v>
      </c>
      <c r="G41" s="113"/>
    </row>
    <row r="42" spans="1:7" x14ac:dyDescent="0.25">
      <c r="B42" s="111" t="s">
        <v>14</v>
      </c>
      <c r="C42" s="111">
        <v>2.4</v>
      </c>
      <c r="D42" s="111">
        <v>3.6</v>
      </c>
      <c r="E42" s="111">
        <v>3.9</v>
      </c>
      <c r="F42" s="111">
        <v>3</v>
      </c>
      <c r="G42" s="113"/>
    </row>
    <row r="43" spans="1:7" x14ac:dyDescent="0.25">
      <c r="B43" s="111" t="s">
        <v>15</v>
      </c>
      <c r="C43" s="111">
        <v>2.6</v>
      </c>
      <c r="D43" s="111">
        <v>3.7</v>
      </c>
      <c r="E43" s="111">
        <v>3.7</v>
      </c>
      <c r="F43" s="111">
        <v>3</v>
      </c>
      <c r="G43" s="113"/>
    </row>
    <row r="44" spans="1:7" x14ac:dyDescent="0.25">
      <c r="B44" s="111" t="s">
        <v>16</v>
      </c>
      <c r="C44" s="111">
        <v>3</v>
      </c>
      <c r="D44" s="111">
        <v>3.9</v>
      </c>
      <c r="E44" s="111">
        <v>3.8</v>
      </c>
      <c r="F44" s="111">
        <v>2.7</v>
      </c>
      <c r="G44" s="113"/>
    </row>
    <row r="45" spans="1:7" x14ac:dyDescent="0.25">
      <c r="B45" s="111" t="s">
        <v>17</v>
      </c>
      <c r="C45" s="111">
        <v>2.7</v>
      </c>
      <c r="D45" s="111">
        <v>4.3</v>
      </c>
      <c r="E45" s="111">
        <v>3.5</v>
      </c>
      <c r="F45" s="111">
        <v>3.6</v>
      </c>
      <c r="G45" s="113"/>
    </row>
    <row r="46" spans="1:7" x14ac:dyDescent="0.25">
      <c r="B46" s="111" t="s">
        <v>18</v>
      </c>
      <c r="C46" s="111">
        <v>3.3</v>
      </c>
      <c r="D46" s="111">
        <v>4.3</v>
      </c>
      <c r="E46" s="111">
        <v>3.4</v>
      </c>
      <c r="F46" s="111">
        <v>2.6</v>
      </c>
      <c r="G46" s="113"/>
    </row>
    <row r="47" spans="1:7" x14ac:dyDescent="0.25">
      <c r="B47" s="111" t="s">
        <v>19</v>
      </c>
      <c r="C47" s="111">
        <v>3.3</v>
      </c>
      <c r="D47" s="111">
        <v>4.3</v>
      </c>
      <c r="E47" s="111">
        <v>3.4</v>
      </c>
      <c r="F47" s="111">
        <v>2.7</v>
      </c>
      <c r="G47" s="113"/>
    </row>
    <row r="48" spans="1:7" x14ac:dyDescent="0.25">
      <c r="B48" s="111" t="s">
        <v>20</v>
      </c>
      <c r="C48" s="111">
        <v>4</v>
      </c>
      <c r="D48" s="111">
        <v>4</v>
      </c>
      <c r="E48" s="111">
        <v>3.4</v>
      </c>
      <c r="F48" s="111">
        <v>2.5</v>
      </c>
      <c r="G48" s="113"/>
    </row>
    <row r="49" spans="1:7" x14ac:dyDescent="0.25">
      <c r="B49" s="111" t="s">
        <v>21</v>
      </c>
      <c r="C49" s="111">
        <v>3.7</v>
      </c>
      <c r="D49" s="111">
        <v>3.7</v>
      </c>
      <c r="E49" s="111">
        <v>3.3</v>
      </c>
      <c r="F49" s="111"/>
      <c r="G49" s="113"/>
    </row>
    <row r="50" spans="1:7" x14ac:dyDescent="0.25">
      <c r="B50" s="111" t="s">
        <v>22</v>
      </c>
      <c r="C50" s="111">
        <v>3.9</v>
      </c>
      <c r="D50" s="111">
        <v>3.7</v>
      </c>
      <c r="E50" s="111">
        <v>3.4</v>
      </c>
      <c r="F50" s="111"/>
      <c r="G50" s="114"/>
    </row>
    <row r="51" spans="1:7" x14ac:dyDescent="0.25">
      <c r="A51">
        <v>3</v>
      </c>
      <c r="B51" s="110" t="s">
        <v>23</v>
      </c>
      <c r="C51" s="110">
        <v>2014</v>
      </c>
      <c r="D51" s="110">
        <v>2015</v>
      </c>
      <c r="E51" s="110">
        <v>2016</v>
      </c>
      <c r="F51" s="110">
        <v>2017</v>
      </c>
      <c r="G51" s="110">
        <v>2018</v>
      </c>
    </row>
    <row r="52" spans="1:7" x14ac:dyDescent="0.25">
      <c r="B52" s="111" t="s">
        <v>11</v>
      </c>
      <c r="C52" s="111">
        <v>381819</v>
      </c>
      <c r="D52" s="111">
        <v>386528</v>
      </c>
      <c r="E52" s="111">
        <v>402270</v>
      </c>
      <c r="F52" s="111">
        <v>417833</v>
      </c>
      <c r="G52" s="111">
        <v>429842</v>
      </c>
    </row>
    <row r="53" spans="1:7" x14ac:dyDescent="0.25">
      <c r="B53" s="111" t="s">
        <v>12</v>
      </c>
      <c r="C53" s="111">
        <v>381985</v>
      </c>
      <c r="D53" s="111">
        <v>388976</v>
      </c>
      <c r="E53" s="111">
        <v>403917</v>
      </c>
      <c r="F53" s="111">
        <v>419762</v>
      </c>
      <c r="G53" s="111">
        <v>432232</v>
      </c>
    </row>
    <row r="54" spans="1:7" x14ac:dyDescent="0.25">
      <c r="B54" s="111" t="s">
        <v>13</v>
      </c>
      <c r="C54" s="111">
        <v>383575</v>
      </c>
      <c r="D54" s="111">
        <v>390817</v>
      </c>
      <c r="E54" s="111">
        <v>405983</v>
      </c>
      <c r="F54" s="111">
        <v>422278</v>
      </c>
      <c r="G54" s="111">
        <v>434243</v>
      </c>
    </row>
    <row r="55" spans="1:7" x14ac:dyDescent="0.25">
      <c r="B55" s="111" t="s">
        <v>14</v>
      </c>
      <c r="C55" s="111">
        <v>384265</v>
      </c>
      <c r="D55" s="111">
        <v>393439</v>
      </c>
      <c r="E55" s="111">
        <v>407763</v>
      </c>
      <c r="F55" s="111">
        <v>423747</v>
      </c>
      <c r="G55" s="111">
        <v>436254</v>
      </c>
    </row>
    <row r="56" spans="1:7" x14ac:dyDescent="0.25">
      <c r="B56" s="111" t="s">
        <v>15</v>
      </c>
      <c r="C56" s="111">
        <v>385619</v>
      </c>
      <c r="D56" s="111">
        <v>395621</v>
      </c>
      <c r="E56" s="111">
        <v>410338</v>
      </c>
      <c r="F56" s="111">
        <v>425656</v>
      </c>
      <c r="G56" s="111">
        <v>438215</v>
      </c>
    </row>
    <row r="57" spans="1:7" x14ac:dyDescent="0.25">
      <c r="B57" s="111" t="s">
        <v>16</v>
      </c>
      <c r="C57" s="111">
        <v>385243</v>
      </c>
      <c r="D57" s="111">
        <v>396973</v>
      </c>
      <c r="E57" s="111">
        <v>412333</v>
      </c>
      <c r="F57" s="111">
        <v>427818</v>
      </c>
      <c r="G57" s="111">
        <v>439422</v>
      </c>
    </row>
    <row r="58" spans="1:7" x14ac:dyDescent="0.25">
      <c r="B58" s="111" t="s">
        <v>17</v>
      </c>
      <c r="C58" s="111">
        <v>386243</v>
      </c>
      <c r="D58" s="111">
        <v>396503</v>
      </c>
      <c r="E58" s="111">
        <v>413746</v>
      </c>
      <c r="F58" s="111">
        <v>428209</v>
      </c>
      <c r="G58" s="111">
        <v>443475</v>
      </c>
    </row>
    <row r="59" spans="1:7" x14ac:dyDescent="0.25">
      <c r="B59" s="111" t="s">
        <v>18</v>
      </c>
      <c r="C59" s="111">
        <v>384478</v>
      </c>
      <c r="D59" s="111">
        <v>397007</v>
      </c>
      <c r="E59" s="111">
        <v>414242</v>
      </c>
      <c r="F59" s="111">
        <v>428455</v>
      </c>
      <c r="G59" s="111">
        <v>439615</v>
      </c>
    </row>
    <row r="60" spans="1:7" x14ac:dyDescent="0.25">
      <c r="B60" s="111" t="s">
        <v>19</v>
      </c>
      <c r="C60" s="111">
        <v>384501</v>
      </c>
      <c r="D60" s="111">
        <v>397326</v>
      </c>
      <c r="E60" s="111">
        <v>414558</v>
      </c>
      <c r="F60" s="111">
        <v>428673</v>
      </c>
      <c r="G60" s="111">
        <v>440460</v>
      </c>
    </row>
    <row r="61" spans="1:7" x14ac:dyDescent="0.25">
      <c r="B61" s="111" t="s">
        <v>20</v>
      </c>
      <c r="C61" s="111">
        <v>384700</v>
      </c>
      <c r="D61" s="111">
        <v>399928</v>
      </c>
      <c r="E61" s="111">
        <v>415979</v>
      </c>
      <c r="F61" s="111">
        <v>430232</v>
      </c>
      <c r="G61" s="111">
        <v>441139</v>
      </c>
    </row>
    <row r="62" spans="1:7" x14ac:dyDescent="0.25">
      <c r="B62" s="111" t="s">
        <v>21</v>
      </c>
      <c r="C62" s="111">
        <v>386912</v>
      </c>
      <c r="D62" s="111">
        <v>401280</v>
      </c>
      <c r="E62" s="111">
        <v>416046</v>
      </c>
      <c r="F62" s="111">
        <v>429946</v>
      </c>
      <c r="G62" s="111"/>
    </row>
    <row r="63" spans="1:7" x14ac:dyDescent="0.25">
      <c r="B63" s="111" t="s">
        <v>22</v>
      </c>
      <c r="C63" s="111">
        <v>386222</v>
      </c>
      <c r="D63" s="111">
        <v>401440</v>
      </c>
      <c r="E63" s="111">
        <v>416337</v>
      </c>
      <c r="F63" s="111">
        <v>430607</v>
      </c>
      <c r="G63" s="111"/>
    </row>
    <row r="64" spans="1:7" ht="28.5" customHeight="1" x14ac:dyDescent="0.25">
      <c r="A64">
        <v>4</v>
      </c>
      <c r="B64" s="110" t="s">
        <v>24</v>
      </c>
      <c r="C64" s="110" t="s">
        <v>5</v>
      </c>
      <c r="D64" s="110" t="s">
        <v>6</v>
      </c>
      <c r="E64" s="110" t="s">
        <v>7</v>
      </c>
      <c r="F64" s="110" t="s">
        <v>8</v>
      </c>
      <c r="G64" s="110" t="s">
        <v>9</v>
      </c>
    </row>
    <row r="65" spans="1:13" x14ac:dyDescent="0.25">
      <c r="B65" s="111">
        <v>2014</v>
      </c>
      <c r="C65" s="111">
        <v>256409</v>
      </c>
      <c r="D65" s="111">
        <v>72110</v>
      </c>
      <c r="E65" s="111">
        <v>49789</v>
      </c>
      <c r="F65" s="111">
        <v>6392</v>
      </c>
      <c r="G65" s="111">
        <v>384700</v>
      </c>
    </row>
    <row r="66" spans="1:13" x14ac:dyDescent="0.25">
      <c r="B66" s="111">
        <v>2015</v>
      </c>
      <c r="C66" s="111">
        <v>265704</v>
      </c>
      <c r="D66" s="111">
        <v>77063</v>
      </c>
      <c r="E66" s="111">
        <v>50486</v>
      </c>
      <c r="F66" s="111">
        <v>6675</v>
      </c>
      <c r="G66" s="111">
        <v>399928</v>
      </c>
    </row>
    <row r="67" spans="1:13" x14ac:dyDescent="0.25">
      <c r="B67" s="111">
        <v>2016</v>
      </c>
      <c r="C67" s="111">
        <v>272787</v>
      </c>
      <c r="D67" s="111">
        <v>85033</v>
      </c>
      <c r="E67" s="111">
        <v>50637</v>
      </c>
      <c r="F67" s="111">
        <v>7522</v>
      </c>
      <c r="G67" s="111">
        <v>415979</v>
      </c>
    </row>
    <row r="68" spans="1:13" x14ac:dyDescent="0.25">
      <c r="B68" s="111">
        <v>2017</v>
      </c>
      <c r="C68" s="111">
        <v>278565</v>
      </c>
      <c r="D68" s="111">
        <v>90751</v>
      </c>
      <c r="E68" s="111">
        <v>53255</v>
      </c>
      <c r="F68" s="111">
        <v>7661</v>
      </c>
      <c r="G68" s="111">
        <v>430232</v>
      </c>
    </row>
    <row r="69" spans="1:13" x14ac:dyDescent="0.25">
      <c r="B69" s="111">
        <v>2018</v>
      </c>
      <c r="C69" s="111">
        <v>284765</v>
      </c>
      <c r="D69" s="111">
        <v>92890</v>
      </c>
      <c r="E69" s="111">
        <v>55426</v>
      </c>
      <c r="F69" s="111">
        <v>8058</v>
      </c>
      <c r="G69" s="111">
        <v>441139</v>
      </c>
    </row>
    <row r="70" spans="1:13" ht="28.5" customHeight="1" x14ac:dyDescent="0.25">
      <c r="A70">
        <v>5</v>
      </c>
      <c r="B70" s="110" t="s">
        <v>24</v>
      </c>
      <c r="C70" s="110" t="s">
        <v>5</v>
      </c>
      <c r="D70" s="110" t="s">
        <v>6</v>
      </c>
      <c r="E70" s="110" t="s">
        <v>7</v>
      </c>
      <c r="F70" s="110" t="s">
        <v>8</v>
      </c>
      <c r="G70" s="112"/>
    </row>
    <row r="71" spans="1:13" x14ac:dyDescent="0.25">
      <c r="B71" s="111">
        <v>2007</v>
      </c>
      <c r="C71" s="111">
        <v>67.5</v>
      </c>
      <c r="D71" s="111">
        <v>15.2</v>
      </c>
      <c r="E71" s="111">
        <v>15.3</v>
      </c>
      <c r="F71" s="111">
        <v>2</v>
      </c>
      <c r="G71" s="113"/>
    </row>
    <row r="72" spans="1:13" x14ac:dyDescent="0.25">
      <c r="B72" s="111">
        <v>2013</v>
      </c>
      <c r="C72" s="111">
        <v>67.099999999999994</v>
      </c>
      <c r="D72" s="111">
        <v>18.2</v>
      </c>
      <c r="E72" s="111">
        <v>13.1</v>
      </c>
      <c r="F72" s="111">
        <v>1.6</v>
      </c>
      <c r="G72" s="113"/>
    </row>
    <row r="73" spans="1:13" x14ac:dyDescent="0.25">
      <c r="B73" s="111">
        <v>2017</v>
      </c>
      <c r="C73" s="111">
        <v>64.7</v>
      </c>
      <c r="D73" s="111">
        <v>21.1</v>
      </c>
      <c r="E73" s="111">
        <v>12.4</v>
      </c>
      <c r="F73" s="111">
        <v>1.8</v>
      </c>
      <c r="G73" s="113"/>
      <c r="I73" t="s">
        <v>161</v>
      </c>
    </row>
    <row r="74" spans="1:13" x14ac:dyDescent="0.25">
      <c r="B74" s="111">
        <v>2018</v>
      </c>
      <c r="C74" s="111">
        <v>64.599999999999994</v>
      </c>
      <c r="D74" s="111">
        <v>21.1</v>
      </c>
      <c r="E74" s="111">
        <v>12.6</v>
      </c>
      <c r="F74" s="111">
        <v>1.8</v>
      </c>
      <c r="G74" s="114"/>
      <c r="I74" t="s">
        <v>48</v>
      </c>
    </row>
    <row r="75" spans="1:13" ht="57" x14ac:dyDescent="0.25">
      <c r="A75">
        <v>6</v>
      </c>
      <c r="B75" s="110" t="s">
        <v>25</v>
      </c>
      <c r="C75" s="110" t="s">
        <v>26</v>
      </c>
      <c r="D75" s="110" t="s">
        <v>27</v>
      </c>
      <c r="E75" s="110" t="s">
        <v>70</v>
      </c>
      <c r="F75" s="110" t="s">
        <v>171</v>
      </c>
      <c r="G75" s="112"/>
      <c r="I75" t="s">
        <v>25</v>
      </c>
      <c r="J75" t="s">
        <v>26</v>
      </c>
      <c r="K75" t="s">
        <v>27</v>
      </c>
      <c r="L75" t="s">
        <v>70</v>
      </c>
      <c r="M75" t="s">
        <v>162</v>
      </c>
    </row>
    <row r="76" spans="1:13" x14ac:dyDescent="0.25">
      <c r="B76" s="111">
        <v>1</v>
      </c>
      <c r="C76" s="111" t="s">
        <v>89</v>
      </c>
      <c r="D76" s="111">
        <v>102121</v>
      </c>
      <c r="E76" s="111" t="s">
        <v>5</v>
      </c>
      <c r="F76" s="111" t="s">
        <v>89</v>
      </c>
      <c r="G76" s="113"/>
      <c r="I76">
        <v>1</v>
      </c>
      <c r="J76" t="s">
        <v>89</v>
      </c>
      <c r="K76">
        <v>102528</v>
      </c>
      <c r="L76" t="s">
        <v>5</v>
      </c>
      <c r="M76" t="s">
        <v>89</v>
      </c>
    </row>
    <row r="77" spans="1:13" x14ac:dyDescent="0.25">
      <c r="B77" s="111">
        <v>2</v>
      </c>
      <c r="C77" s="111" t="s">
        <v>91</v>
      </c>
      <c r="D77" s="111">
        <v>83093</v>
      </c>
      <c r="E77" s="111" t="s">
        <v>5</v>
      </c>
      <c r="F77" s="111" t="s">
        <v>90</v>
      </c>
      <c r="G77" s="113"/>
      <c r="I77">
        <v>2</v>
      </c>
      <c r="J77" t="s">
        <v>91</v>
      </c>
      <c r="K77">
        <v>83476</v>
      </c>
      <c r="L77" t="s">
        <v>5</v>
      </c>
      <c r="M77" t="s">
        <v>90</v>
      </c>
    </row>
    <row r="78" spans="1:13" x14ac:dyDescent="0.25">
      <c r="B78" s="111">
        <v>3</v>
      </c>
      <c r="C78" s="111" t="s">
        <v>90</v>
      </c>
      <c r="D78" s="111">
        <v>82832</v>
      </c>
      <c r="E78" s="111" t="s">
        <v>5</v>
      </c>
      <c r="F78" s="111" t="s">
        <v>91</v>
      </c>
      <c r="G78" s="113"/>
      <c r="I78">
        <v>3</v>
      </c>
      <c r="J78" t="s">
        <v>90</v>
      </c>
      <c r="K78">
        <v>83068</v>
      </c>
      <c r="L78" t="s">
        <v>5</v>
      </c>
      <c r="M78" t="s">
        <v>91</v>
      </c>
    </row>
    <row r="79" spans="1:13" x14ac:dyDescent="0.25">
      <c r="B79" s="111">
        <v>4</v>
      </c>
      <c r="C79" s="111" t="s">
        <v>92</v>
      </c>
      <c r="D79" s="111">
        <v>58787</v>
      </c>
      <c r="E79" s="111" t="s">
        <v>6</v>
      </c>
      <c r="F79" s="111" t="s">
        <v>92</v>
      </c>
      <c r="G79" s="113"/>
      <c r="I79">
        <v>4</v>
      </c>
      <c r="J79" t="s">
        <v>92</v>
      </c>
      <c r="K79">
        <v>57723</v>
      </c>
      <c r="L79" t="s">
        <v>6</v>
      </c>
      <c r="M79" t="s">
        <v>92</v>
      </c>
    </row>
    <row r="80" spans="1:13" x14ac:dyDescent="0.25">
      <c r="B80" s="111">
        <v>5</v>
      </c>
      <c r="C80" s="111" t="s">
        <v>93</v>
      </c>
      <c r="D80" s="111">
        <v>18518</v>
      </c>
      <c r="E80" s="111" t="s">
        <v>6</v>
      </c>
      <c r="F80" s="111" t="s">
        <v>93</v>
      </c>
      <c r="G80" s="113"/>
      <c r="I80">
        <v>5</v>
      </c>
      <c r="J80" t="s">
        <v>93</v>
      </c>
      <c r="K80">
        <v>18328</v>
      </c>
      <c r="L80" t="s">
        <v>6</v>
      </c>
      <c r="M80" t="s">
        <v>93</v>
      </c>
    </row>
    <row r="81" spans="1:13" x14ac:dyDescent="0.25">
      <c r="B81" s="111">
        <v>6</v>
      </c>
      <c r="C81" s="111" t="s">
        <v>94</v>
      </c>
      <c r="D81" s="111">
        <v>16719</v>
      </c>
      <c r="E81" s="111" t="s">
        <v>5</v>
      </c>
      <c r="F81" s="111" t="s">
        <v>94</v>
      </c>
      <c r="G81" s="113"/>
      <c r="I81">
        <v>6</v>
      </c>
      <c r="J81" t="s">
        <v>94</v>
      </c>
      <c r="K81">
        <v>16732</v>
      </c>
      <c r="L81" t="s">
        <v>5</v>
      </c>
      <c r="M81" t="s">
        <v>94</v>
      </c>
    </row>
    <row r="82" spans="1:13" x14ac:dyDescent="0.25">
      <c r="B82" s="111">
        <v>7</v>
      </c>
      <c r="C82" s="111" t="s">
        <v>95</v>
      </c>
      <c r="D82" s="111">
        <v>14212</v>
      </c>
      <c r="E82" s="111" t="s">
        <v>7</v>
      </c>
      <c r="F82" s="111" t="s">
        <v>105</v>
      </c>
      <c r="G82" s="113"/>
      <c r="I82">
        <v>7</v>
      </c>
      <c r="J82" t="s">
        <v>95</v>
      </c>
      <c r="K82">
        <v>13493</v>
      </c>
      <c r="L82" t="s">
        <v>7</v>
      </c>
      <c r="M82" t="s">
        <v>105</v>
      </c>
    </row>
    <row r="83" spans="1:13" x14ac:dyDescent="0.25">
      <c r="B83" s="111">
        <v>8</v>
      </c>
      <c r="C83" s="111" t="s">
        <v>105</v>
      </c>
      <c r="D83" s="111">
        <v>13464</v>
      </c>
      <c r="E83" s="111" t="s">
        <v>7</v>
      </c>
      <c r="F83" s="111" t="s">
        <v>172</v>
      </c>
      <c r="G83" s="113"/>
      <c r="I83">
        <v>8</v>
      </c>
      <c r="J83" t="s">
        <v>105</v>
      </c>
      <c r="K83">
        <v>12872</v>
      </c>
      <c r="L83" t="s">
        <v>7</v>
      </c>
      <c r="M83" t="s">
        <v>95</v>
      </c>
    </row>
    <row r="84" spans="1:13" x14ac:dyDescent="0.25">
      <c r="B84" s="111">
        <v>9</v>
      </c>
      <c r="C84" s="111" t="s">
        <v>96</v>
      </c>
      <c r="D84" s="111">
        <v>7549</v>
      </c>
      <c r="E84" s="111" t="s">
        <v>6</v>
      </c>
      <c r="F84" s="111" t="s">
        <v>96</v>
      </c>
      <c r="G84" s="113"/>
      <c r="I84">
        <v>9</v>
      </c>
      <c r="J84" t="s">
        <v>96</v>
      </c>
      <c r="K84">
        <v>7138</v>
      </c>
      <c r="L84" t="s">
        <v>6</v>
      </c>
      <c r="M84" t="s">
        <v>96</v>
      </c>
    </row>
    <row r="85" spans="1:13" x14ac:dyDescent="0.25">
      <c r="B85" s="111">
        <v>10</v>
      </c>
      <c r="C85" s="111" t="s">
        <v>124</v>
      </c>
      <c r="D85" s="111">
        <v>6455</v>
      </c>
      <c r="E85" s="111" t="s">
        <v>8</v>
      </c>
      <c r="F85" s="111" t="s">
        <v>124</v>
      </c>
      <c r="G85" s="114"/>
      <c r="I85">
        <v>10</v>
      </c>
      <c r="J85" t="s">
        <v>124</v>
      </c>
      <c r="K85">
        <v>6399</v>
      </c>
      <c r="L85" t="s">
        <v>8</v>
      </c>
      <c r="M85" t="s">
        <v>97</v>
      </c>
    </row>
    <row r="86" spans="1:13" x14ac:dyDescent="0.25">
      <c r="A86">
        <v>7</v>
      </c>
      <c r="B86" s="110" t="s">
        <v>10</v>
      </c>
      <c r="C86" s="110">
        <v>2015</v>
      </c>
      <c r="D86" s="110">
        <v>2016</v>
      </c>
      <c r="E86" s="110">
        <v>2017</v>
      </c>
      <c r="F86" s="110">
        <v>2018</v>
      </c>
      <c r="G86" s="112"/>
    </row>
    <row r="87" spans="1:13" x14ac:dyDescent="0.25">
      <c r="B87" s="111" t="s">
        <v>11</v>
      </c>
      <c r="C87" s="111">
        <v>0.8</v>
      </c>
      <c r="D87" s="111">
        <v>3.3</v>
      </c>
      <c r="E87" s="111">
        <v>2.2999999999999998</v>
      </c>
      <c r="F87" s="111">
        <v>3.2</v>
      </c>
      <c r="G87" s="113"/>
    </row>
    <row r="88" spans="1:13" x14ac:dyDescent="0.25">
      <c r="B88" s="111" t="s">
        <v>12</v>
      </c>
      <c r="C88" s="111">
        <v>1.4</v>
      </c>
      <c r="D88" s="111">
        <v>3.2</v>
      </c>
      <c r="E88" s="111">
        <v>2.4</v>
      </c>
      <c r="F88" s="111">
        <v>3.1</v>
      </c>
      <c r="G88" s="113"/>
    </row>
    <row r="89" spans="1:13" x14ac:dyDescent="0.25">
      <c r="B89" s="111" t="s">
        <v>13</v>
      </c>
      <c r="C89" s="111">
        <v>1.7</v>
      </c>
      <c r="D89" s="111">
        <v>2.9</v>
      </c>
      <c r="E89" s="111">
        <v>2.7</v>
      </c>
      <c r="F89" s="111">
        <v>2.8</v>
      </c>
      <c r="G89" s="113"/>
    </row>
    <row r="90" spans="1:13" x14ac:dyDescent="0.25">
      <c r="B90" s="111" t="s">
        <v>14</v>
      </c>
      <c r="C90" s="111">
        <v>2.4</v>
      </c>
      <c r="D90" s="111">
        <v>2.4</v>
      </c>
      <c r="E90" s="111">
        <v>2.6</v>
      </c>
      <c r="F90" s="111">
        <v>3</v>
      </c>
      <c r="G90" s="113"/>
    </row>
    <row r="91" spans="1:13" x14ac:dyDescent="0.25">
      <c r="B91" s="111" t="s">
        <v>15</v>
      </c>
      <c r="C91" s="111">
        <v>2.7</v>
      </c>
      <c r="D91" s="111">
        <v>2.2999999999999998</v>
      </c>
      <c r="E91" s="111">
        <v>2.4</v>
      </c>
      <c r="F91" s="111">
        <v>3.1</v>
      </c>
      <c r="G91" s="113"/>
    </row>
    <row r="92" spans="1:13" x14ac:dyDescent="0.25">
      <c r="B92" s="111" t="s">
        <v>16</v>
      </c>
      <c r="C92" s="111">
        <v>3.1</v>
      </c>
      <c r="D92" s="111">
        <v>2.2999999999999998</v>
      </c>
      <c r="E92" s="111">
        <v>2.5</v>
      </c>
      <c r="F92" s="111">
        <v>3</v>
      </c>
      <c r="G92" s="113"/>
    </row>
    <row r="93" spans="1:13" x14ac:dyDescent="0.25">
      <c r="B93" s="111" t="s">
        <v>17</v>
      </c>
      <c r="C93" s="111">
        <v>3.1</v>
      </c>
      <c r="D93" s="111">
        <v>2.4</v>
      </c>
      <c r="E93" s="111">
        <v>2.2999999999999998</v>
      </c>
      <c r="F93" s="111">
        <v>4.0999999999999996</v>
      </c>
      <c r="G93" s="113"/>
    </row>
    <row r="94" spans="1:13" x14ac:dyDescent="0.25">
      <c r="B94" s="111" t="s">
        <v>18</v>
      </c>
      <c r="C94" s="111">
        <v>3.7</v>
      </c>
      <c r="D94" s="111">
        <v>2.5</v>
      </c>
      <c r="E94" s="111">
        <v>2.2000000000000002</v>
      </c>
      <c r="F94" s="111">
        <v>2.5</v>
      </c>
      <c r="G94" s="113"/>
    </row>
    <row r="95" spans="1:13" x14ac:dyDescent="0.25">
      <c r="B95" s="111" t="s">
        <v>19</v>
      </c>
      <c r="C95" s="111">
        <v>3.6</v>
      </c>
      <c r="D95" s="111">
        <v>2.6</v>
      </c>
      <c r="E95" s="111">
        <v>2.1</v>
      </c>
      <c r="F95" s="111">
        <v>2.6</v>
      </c>
      <c r="G95" s="113"/>
    </row>
    <row r="96" spans="1:13" x14ac:dyDescent="0.25">
      <c r="B96" s="111" t="s">
        <v>20</v>
      </c>
      <c r="C96" s="111">
        <v>3.6</v>
      </c>
      <c r="D96" s="111">
        <v>2.7</v>
      </c>
      <c r="E96" s="111">
        <v>2.1</v>
      </c>
      <c r="F96" s="111">
        <v>2.2000000000000002</v>
      </c>
      <c r="G96" s="113"/>
    </row>
    <row r="97" spans="1:14" x14ac:dyDescent="0.25">
      <c r="B97" s="111" t="s">
        <v>21</v>
      </c>
      <c r="C97" s="111">
        <v>3.7</v>
      </c>
      <c r="D97" s="111">
        <v>2.2999999999999998</v>
      </c>
      <c r="E97" s="111">
        <v>2</v>
      </c>
      <c r="F97" s="111"/>
      <c r="G97" s="113"/>
      <c r="H97" s="9"/>
      <c r="I97" s="9"/>
      <c r="J97" s="9"/>
      <c r="K97" s="9"/>
      <c r="L97" s="9"/>
      <c r="M97" s="9"/>
      <c r="N97" s="9"/>
    </row>
    <row r="98" spans="1:14" x14ac:dyDescent="0.25">
      <c r="B98" s="111" t="s">
        <v>22</v>
      </c>
      <c r="C98" s="111">
        <v>3.5</v>
      </c>
      <c r="D98" s="111">
        <v>2.4</v>
      </c>
      <c r="E98" s="111">
        <v>2</v>
      </c>
      <c r="F98" s="111"/>
      <c r="G98" s="114"/>
      <c r="H98" s="9"/>
      <c r="I98" s="9"/>
      <c r="J98" s="9"/>
      <c r="K98" s="9"/>
      <c r="L98" s="9"/>
      <c r="M98" s="9"/>
      <c r="N98" s="9"/>
    </row>
    <row r="99" spans="1:14" x14ac:dyDescent="0.25">
      <c r="A99">
        <v>8</v>
      </c>
      <c r="B99" s="110" t="s">
        <v>23</v>
      </c>
      <c r="C99" s="110">
        <v>2014</v>
      </c>
      <c r="D99" s="110">
        <v>2015</v>
      </c>
      <c r="E99" s="110">
        <v>2016</v>
      </c>
      <c r="F99" s="110">
        <v>2017</v>
      </c>
      <c r="G99" s="110">
        <v>2018</v>
      </c>
      <c r="H99" s="9"/>
      <c r="I99" s="9"/>
      <c r="J99" s="9"/>
      <c r="K99" s="9"/>
      <c r="L99" s="9"/>
      <c r="M99" s="9"/>
      <c r="N99" s="9"/>
    </row>
    <row r="100" spans="1:14" x14ac:dyDescent="0.25">
      <c r="B100" s="111" t="s">
        <v>11</v>
      </c>
      <c r="C100" s="111">
        <v>255.518</v>
      </c>
      <c r="D100" s="111">
        <v>257.62700000000001</v>
      </c>
      <c r="E100" s="111">
        <v>266.245</v>
      </c>
      <c r="F100" s="111">
        <v>272.40699999999998</v>
      </c>
      <c r="G100" s="111">
        <v>281.13799999999998</v>
      </c>
      <c r="H100" s="9"/>
      <c r="I100" s="9"/>
      <c r="J100" s="9"/>
      <c r="K100" s="9"/>
      <c r="L100" s="9"/>
      <c r="M100" s="9"/>
      <c r="N100" s="9"/>
    </row>
    <row r="101" spans="1:14" x14ac:dyDescent="0.25">
      <c r="B101" s="111" t="s">
        <v>12</v>
      </c>
      <c r="C101" s="111">
        <v>255.15799999999999</v>
      </c>
      <c r="D101" s="111">
        <v>258.79599999999999</v>
      </c>
      <c r="E101" s="111">
        <v>266.98700000000002</v>
      </c>
      <c r="F101" s="111">
        <v>273.36500000000001</v>
      </c>
      <c r="G101" s="111">
        <v>281.74099999999999</v>
      </c>
      <c r="H101" s="9"/>
      <c r="I101" s="9"/>
      <c r="J101" s="9"/>
      <c r="K101" s="9"/>
      <c r="L101" s="9"/>
      <c r="M101" s="9"/>
      <c r="N101" s="9"/>
    </row>
    <row r="102" spans="1:14" x14ac:dyDescent="0.25">
      <c r="B102" s="111" t="s">
        <v>13</v>
      </c>
      <c r="C102" s="111">
        <v>256.34199999999998</v>
      </c>
      <c r="D102" s="111">
        <v>260.79399999999998</v>
      </c>
      <c r="E102" s="111">
        <v>268.375</v>
      </c>
      <c r="F102" s="111">
        <v>275.50299999999999</v>
      </c>
      <c r="G102" s="111">
        <v>283.16199999999998</v>
      </c>
    </row>
    <row r="103" spans="1:14" x14ac:dyDescent="0.25">
      <c r="B103" s="111" t="s">
        <v>14</v>
      </c>
      <c r="C103" s="111">
        <v>256.73200000000003</v>
      </c>
      <c r="D103" s="111">
        <v>262.90499999999997</v>
      </c>
      <c r="E103" s="111">
        <v>269.16899999999998</v>
      </c>
      <c r="F103" s="111">
        <v>276.22500000000002</v>
      </c>
      <c r="G103" s="111">
        <v>284.38600000000002</v>
      </c>
    </row>
    <row r="104" spans="1:14" x14ac:dyDescent="0.25">
      <c r="B104" s="111" t="s">
        <v>15</v>
      </c>
      <c r="C104" s="111">
        <v>257.57799999999997</v>
      </c>
      <c r="D104" s="111">
        <v>264.43799999999999</v>
      </c>
      <c r="E104" s="111">
        <v>270.55900000000003</v>
      </c>
      <c r="F104" s="111">
        <v>277.13499999999999</v>
      </c>
      <c r="G104" s="111">
        <v>285.80399999999997</v>
      </c>
    </row>
    <row r="105" spans="1:14" x14ac:dyDescent="0.25">
      <c r="B105" s="111" t="s">
        <v>16</v>
      </c>
      <c r="C105" s="111">
        <v>257.49099999999999</v>
      </c>
      <c r="D105" s="111">
        <v>265.48599999999999</v>
      </c>
      <c r="E105" s="111">
        <v>271.50299999999999</v>
      </c>
      <c r="F105" s="111">
        <v>278.39</v>
      </c>
      <c r="G105" s="111">
        <v>286.67</v>
      </c>
    </row>
    <row r="106" spans="1:14" x14ac:dyDescent="0.25">
      <c r="B106" s="111" t="s">
        <v>17</v>
      </c>
      <c r="C106" s="111">
        <v>257.541</v>
      </c>
      <c r="D106" s="111">
        <v>265.55099999999999</v>
      </c>
      <c r="E106" s="111">
        <v>271.96300000000002</v>
      </c>
      <c r="F106" s="111">
        <v>278.32499999999999</v>
      </c>
      <c r="G106" s="111">
        <v>289.63200000000001</v>
      </c>
    </row>
    <row r="107" spans="1:14" x14ac:dyDescent="0.25">
      <c r="B107" s="111" t="s">
        <v>18</v>
      </c>
      <c r="C107" s="111">
        <v>256.09500000000003</v>
      </c>
      <c r="D107" s="111">
        <v>265.56700000000001</v>
      </c>
      <c r="E107" s="111">
        <v>272.11200000000002</v>
      </c>
      <c r="F107" s="111">
        <v>278.15800000000002</v>
      </c>
      <c r="G107" s="111">
        <v>285.14499999999998</v>
      </c>
    </row>
    <row r="108" spans="1:14" x14ac:dyDescent="0.25">
      <c r="B108" s="111" t="s">
        <v>19</v>
      </c>
      <c r="C108" s="111">
        <v>256.13299999999998</v>
      </c>
      <c r="D108" s="111">
        <v>265.315</v>
      </c>
      <c r="E108" s="111">
        <v>272.13600000000002</v>
      </c>
      <c r="F108" s="111">
        <v>277.80399999999997</v>
      </c>
      <c r="G108" s="111">
        <v>284.976</v>
      </c>
    </row>
    <row r="109" spans="1:14" x14ac:dyDescent="0.25">
      <c r="B109" s="111" t="s">
        <v>20</v>
      </c>
      <c r="C109" s="111">
        <v>256.40899999999999</v>
      </c>
      <c r="D109" s="111">
        <v>265.70400000000001</v>
      </c>
      <c r="E109" s="111">
        <v>272.78699999999998</v>
      </c>
      <c r="F109" s="111">
        <v>278.565</v>
      </c>
      <c r="G109" s="111">
        <v>284.76499999999999</v>
      </c>
    </row>
    <row r="110" spans="1:14" x14ac:dyDescent="0.25">
      <c r="B110" s="111" t="s">
        <v>21</v>
      </c>
      <c r="C110" s="111">
        <v>256.82299999999998</v>
      </c>
      <c r="D110" s="111">
        <v>266.25099999999998</v>
      </c>
      <c r="E110" s="111">
        <v>272.34699999999998</v>
      </c>
      <c r="F110" s="111">
        <v>277.88499999999999</v>
      </c>
      <c r="G110" s="111"/>
    </row>
    <row r="111" spans="1:14" x14ac:dyDescent="0.25">
      <c r="B111" s="111" t="s">
        <v>22</v>
      </c>
      <c r="C111" s="111">
        <v>257.25099999999998</v>
      </c>
      <c r="D111" s="111">
        <v>266.13600000000002</v>
      </c>
      <c r="E111" s="111">
        <v>272.61399999999998</v>
      </c>
      <c r="F111" s="111">
        <v>278.17599999999999</v>
      </c>
      <c r="G111" s="111"/>
    </row>
    <row r="112" spans="1:14" x14ac:dyDescent="0.25">
      <c r="A112">
        <v>9</v>
      </c>
      <c r="B112" s="110" t="s">
        <v>114</v>
      </c>
      <c r="C112" s="110">
        <v>2014</v>
      </c>
      <c r="D112" s="110">
        <v>2015</v>
      </c>
      <c r="E112" s="110">
        <v>2016</v>
      </c>
      <c r="F112" s="110">
        <v>2017</v>
      </c>
      <c r="G112" s="110">
        <v>2018</v>
      </c>
      <c r="I112" s="110" t="s">
        <v>114</v>
      </c>
      <c r="J112" s="110">
        <v>2014</v>
      </c>
      <c r="K112" s="110">
        <v>2015</v>
      </c>
      <c r="L112" s="110">
        <v>2016</v>
      </c>
      <c r="M112" s="110">
        <v>2017</v>
      </c>
      <c r="N112" s="110">
        <v>2018</v>
      </c>
    </row>
    <row r="113" spans="1:14" x14ac:dyDescent="0.25">
      <c r="B113" s="111" t="s">
        <v>98</v>
      </c>
      <c r="C113" s="111">
        <v>92095</v>
      </c>
      <c r="D113" s="111">
        <v>96873</v>
      </c>
      <c r="E113" s="111">
        <v>99191</v>
      </c>
      <c r="F113" s="111">
        <v>100712</v>
      </c>
      <c r="G113" s="111">
        <v>102121</v>
      </c>
      <c r="I113" s="111" t="s">
        <v>98</v>
      </c>
      <c r="J113" s="111">
        <v>92095</v>
      </c>
      <c r="K113" s="111">
        <v>96873</v>
      </c>
      <c r="L113" s="111">
        <v>99191</v>
      </c>
      <c r="M113" s="111">
        <v>100712</v>
      </c>
      <c r="N113" s="111">
        <v>102121</v>
      </c>
    </row>
    <row r="114" spans="1:14" x14ac:dyDescent="0.25">
      <c r="B114" s="111" t="s">
        <v>89</v>
      </c>
      <c r="C114" s="111">
        <v>60461</v>
      </c>
      <c r="D114" s="111">
        <v>96873</v>
      </c>
      <c r="E114" s="111">
        <v>99191</v>
      </c>
      <c r="F114" s="111">
        <v>100712</v>
      </c>
      <c r="G114" s="111">
        <v>102121</v>
      </c>
      <c r="I114" s="140" t="s">
        <v>89</v>
      </c>
      <c r="J114" s="111">
        <v>60461</v>
      </c>
      <c r="K114" s="111">
        <v>96873</v>
      </c>
      <c r="L114" s="111">
        <v>99191</v>
      </c>
      <c r="M114" s="111">
        <v>100712</v>
      </c>
      <c r="N114" s="111">
        <v>102121</v>
      </c>
    </row>
    <row r="115" spans="1:14" x14ac:dyDescent="0.25">
      <c r="B115" s="111" t="s">
        <v>99</v>
      </c>
      <c r="C115" s="111">
        <v>31634</v>
      </c>
      <c r="D115" s="111"/>
      <c r="E115" s="111"/>
      <c r="F115" s="111"/>
      <c r="G115" s="111"/>
      <c r="I115" s="140" t="s">
        <v>99</v>
      </c>
      <c r="J115" s="111">
        <v>31634</v>
      </c>
      <c r="K115" s="111"/>
      <c r="L115" s="111"/>
      <c r="M115" s="111"/>
      <c r="N115" s="111"/>
    </row>
    <row r="116" spans="1:14" x14ac:dyDescent="0.25">
      <c r="B116" s="111" t="s">
        <v>91</v>
      </c>
      <c r="C116" s="111">
        <v>75776</v>
      </c>
      <c r="D116" s="111">
        <v>79406</v>
      </c>
      <c r="E116" s="111">
        <v>80244</v>
      </c>
      <c r="F116" s="111">
        <v>82171</v>
      </c>
      <c r="G116" s="111">
        <v>83093</v>
      </c>
      <c r="I116" s="111" t="s">
        <v>91</v>
      </c>
      <c r="J116" s="111">
        <v>75776</v>
      </c>
      <c r="K116" s="111">
        <v>79406</v>
      </c>
      <c r="L116" s="111">
        <v>80244</v>
      </c>
      <c r="M116" s="111">
        <v>82171</v>
      </c>
      <c r="N116" s="111">
        <v>83093</v>
      </c>
    </row>
    <row r="117" spans="1:14" x14ac:dyDescent="0.25">
      <c r="B117" s="111" t="s">
        <v>90</v>
      </c>
      <c r="C117" s="111">
        <v>78448</v>
      </c>
      <c r="D117" s="111">
        <v>78476</v>
      </c>
      <c r="E117" s="111">
        <v>81903</v>
      </c>
      <c r="F117" s="111">
        <v>82670</v>
      </c>
      <c r="G117" s="111">
        <v>82832</v>
      </c>
      <c r="I117" s="111" t="s">
        <v>90</v>
      </c>
      <c r="J117" s="111">
        <v>78448</v>
      </c>
      <c r="K117" s="111">
        <v>78476</v>
      </c>
      <c r="L117" s="111">
        <v>81903</v>
      </c>
      <c r="M117" s="111">
        <v>82670</v>
      </c>
      <c r="N117" s="111">
        <v>82832</v>
      </c>
    </row>
    <row r="118" spans="1:14" x14ac:dyDescent="0.25">
      <c r="B118" s="111" t="s">
        <v>94</v>
      </c>
      <c r="C118" s="111">
        <v>10090</v>
      </c>
      <c r="D118" s="111">
        <v>10949</v>
      </c>
      <c r="E118" s="111">
        <v>11449</v>
      </c>
      <c r="F118" s="111">
        <v>13012</v>
      </c>
      <c r="G118" s="111">
        <v>16719</v>
      </c>
      <c r="I118" s="111" t="s">
        <v>94</v>
      </c>
      <c r="J118" s="111">
        <v>10090</v>
      </c>
      <c r="K118" s="111">
        <v>10949</v>
      </c>
      <c r="L118" s="111">
        <v>11449</v>
      </c>
      <c r="M118" s="111">
        <v>13012</v>
      </c>
      <c r="N118" s="111">
        <v>16719</v>
      </c>
    </row>
    <row r="119" spans="1:14" x14ac:dyDescent="0.25">
      <c r="B119" s="111" t="s">
        <v>51</v>
      </c>
      <c r="C119" s="111">
        <v>256409</v>
      </c>
      <c r="D119" s="111">
        <v>265704</v>
      </c>
      <c r="E119" s="111">
        <v>272787</v>
      </c>
      <c r="F119" s="111">
        <v>278565</v>
      </c>
      <c r="G119" s="111">
        <v>284765</v>
      </c>
      <c r="I119" s="111" t="s">
        <v>51</v>
      </c>
      <c r="J119" s="111">
        <v>256409</v>
      </c>
      <c r="K119" s="111">
        <v>265704</v>
      </c>
      <c r="L119" s="111">
        <v>272787</v>
      </c>
      <c r="M119" s="111">
        <v>278565</v>
      </c>
      <c r="N119" s="111">
        <v>284765</v>
      </c>
    </row>
    <row r="120" spans="1:14" x14ac:dyDescent="0.25">
      <c r="A120">
        <v>10</v>
      </c>
      <c r="B120" s="110" t="s">
        <v>10</v>
      </c>
      <c r="C120" s="110">
        <v>2015</v>
      </c>
      <c r="D120" s="110">
        <v>2016</v>
      </c>
      <c r="E120" s="110">
        <v>2017</v>
      </c>
      <c r="F120" s="110">
        <v>2018</v>
      </c>
      <c r="G120" s="112"/>
    </row>
    <row r="121" spans="1:14" x14ac:dyDescent="0.25">
      <c r="B121" s="111" t="s">
        <v>11</v>
      </c>
      <c r="C121" s="111">
        <v>4.5999999999999996</v>
      </c>
      <c r="D121" s="111">
        <v>7.9</v>
      </c>
      <c r="E121" s="111">
        <v>9.6999999999999993</v>
      </c>
      <c r="F121" s="111">
        <v>2.6</v>
      </c>
      <c r="G121" s="113"/>
      <c r="H121" s="9"/>
    </row>
    <row r="122" spans="1:14" x14ac:dyDescent="0.25">
      <c r="B122" s="111" t="s">
        <v>12</v>
      </c>
      <c r="C122" s="111">
        <v>4.5999999999999996</v>
      </c>
      <c r="D122" s="111">
        <v>8.5</v>
      </c>
      <c r="E122" s="111">
        <v>9.4</v>
      </c>
      <c r="F122" s="111">
        <v>2.4</v>
      </c>
      <c r="G122" s="113"/>
      <c r="H122" s="9"/>
      <c r="I122" s="129"/>
      <c r="J122" s="129"/>
      <c r="K122" s="129"/>
      <c r="L122" s="129"/>
      <c r="M122" s="9"/>
      <c r="N122" s="9"/>
    </row>
    <row r="123" spans="1:14" x14ac:dyDescent="0.25">
      <c r="B123" s="111" t="s">
        <v>13</v>
      </c>
      <c r="C123" s="111">
        <v>3.9</v>
      </c>
      <c r="D123" s="111">
        <v>9.6</v>
      </c>
      <c r="E123" s="111">
        <v>9.1</v>
      </c>
      <c r="F123" s="111">
        <v>2.4</v>
      </c>
      <c r="G123" s="113"/>
      <c r="H123" s="9"/>
      <c r="I123" s="129"/>
      <c r="J123" s="129"/>
      <c r="K123" s="129"/>
      <c r="L123" s="129"/>
      <c r="M123" s="9"/>
      <c r="N123" s="9"/>
    </row>
    <row r="124" spans="1:14" x14ac:dyDescent="0.25">
      <c r="B124" s="111" t="s">
        <v>14</v>
      </c>
      <c r="C124" s="111">
        <v>4.2</v>
      </c>
      <c r="D124" s="111">
        <v>10.199999999999999</v>
      </c>
      <c r="E124" s="111">
        <v>8.8000000000000007</v>
      </c>
      <c r="F124" s="111">
        <v>2.4</v>
      </c>
      <c r="G124" s="113"/>
      <c r="H124" s="9"/>
      <c r="I124" s="129"/>
      <c r="J124" s="129"/>
      <c r="K124" s="129"/>
      <c r="L124" s="129"/>
      <c r="M124" s="9"/>
      <c r="N124" s="9"/>
    </row>
    <row r="125" spans="1:14" x14ac:dyDescent="0.25">
      <c r="B125" s="111" t="s">
        <v>15</v>
      </c>
      <c r="C125" s="111">
        <v>4.3</v>
      </c>
      <c r="D125" s="111">
        <v>10.7</v>
      </c>
      <c r="E125" s="111">
        <v>8.3000000000000007</v>
      </c>
      <c r="F125" s="111">
        <v>2.2999999999999998</v>
      </c>
      <c r="G125" s="113"/>
      <c r="H125" s="9"/>
      <c r="I125" s="129"/>
      <c r="J125" s="131"/>
      <c r="K125" s="129"/>
      <c r="L125" s="129"/>
      <c r="M125" s="9"/>
      <c r="N125" s="9"/>
    </row>
    <row r="126" spans="1:14" x14ac:dyDescent="0.25">
      <c r="B126" s="111" t="s">
        <v>16</v>
      </c>
      <c r="C126" s="111">
        <v>4.9000000000000004</v>
      </c>
      <c r="D126" s="111">
        <v>11</v>
      </c>
      <c r="E126" s="111">
        <v>8</v>
      </c>
      <c r="F126" s="111">
        <v>1.8</v>
      </c>
      <c r="G126" s="113"/>
      <c r="H126" s="9"/>
      <c r="I126" s="129"/>
      <c r="J126" s="129"/>
      <c r="K126" s="129"/>
      <c r="L126" s="129"/>
      <c r="M126" s="9"/>
      <c r="N126" s="9"/>
    </row>
    <row r="127" spans="1:14" x14ac:dyDescent="0.25">
      <c r="B127" s="111" t="s">
        <v>17</v>
      </c>
      <c r="C127" s="111">
        <v>5.2</v>
      </c>
      <c r="D127" s="111">
        <v>11.3</v>
      </c>
      <c r="E127" s="111">
        <v>7.3</v>
      </c>
      <c r="F127" s="111">
        <v>1.9</v>
      </c>
      <c r="G127" s="113"/>
      <c r="H127" s="9"/>
      <c r="I127" s="129"/>
      <c r="J127" s="129"/>
      <c r="K127" s="129"/>
      <c r="L127" s="129"/>
      <c r="M127" s="9"/>
      <c r="N127" s="9"/>
    </row>
    <row r="128" spans="1:14" x14ac:dyDescent="0.25">
      <c r="B128" s="111" t="s">
        <v>18</v>
      </c>
      <c r="C128" s="111">
        <v>5.8</v>
      </c>
      <c r="D128" s="111">
        <v>11</v>
      </c>
      <c r="E128" s="111">
        <v>7</v>
      </c>
      <c r="F128" s="111">
        <v>2.2000000000000002</v>
      </c>
      <c r="G128" s="113"/>
      <c r="H128" s="9"/>
      <c r="I128" s="129"/>
      <c r="J128" s="129"/>
      <c r="K128" s="129"/>
      <c r="L128" s="129"/>
      <c r="M128" s="9"/>
      <c r="N128" s="9"/>
    </row>
    <row r="129" spans="1:15" x14ac:dyDescent="0.25">
      <c r="B129" s="111" t="s">
        <v>19</v>
      </c>
      <c r="C129" s="111">
        <v>6.6</v>
      </c>
      <c r="D129" s="111">
        <v>10.6</v>
      </c>
      <c r="E129" s="111">
        <v>6.8</v>
      </c>
      <c r="F129" s="111">
        <v>2.5</v>
      </c>
      <c r="G129" s="113"/>
      <c r="H129" s="9"/>
      <c r="I129" s="129"/>
      <c r="J129" s="129"/>
      <c r="K129" s="129"/>
      <c r="L129" s="129"/>
      <c r="M129" s="9"/>
      <c r="N129" s="9"/>
    </row>
    <row r="130" spans="1:15" x14ac:dyDescent="0.25">
      <c r="B130" s="111" t="s">
        <v>20</v>
      </c>
      <c r="C130" s="111">
        <v>6.9</v>
      </c>
      <c r="D130" s="111">
        <v>10.3</v>
      </c>
      <c r="E130" s="111">
        <v>6.7</v>
      </c>
      <c r="F130" s="111">
        <v>2.4</v>
      </c>
      <c r="G130" s="113"/>
      <c r="H130" s="9"/>
      <c r="I130" s="129"/>
      <c r="J130" s="129"/>
      <c r="K130" s="129"/>
      <c r="L130" s="129"/>
      <c r="M130" s="9"/>
      <c r="N130" s="9"/>
    </row>
    <row r="131" spans="1:15" x14ac:dyDescent="0.25">
      <c r="B131" s="111" t="s">
        <v>21</v>
      </c>
      <c r="C131" s="111">
        <v>6.5</v>
      </c>
      <c r="D131" s="111">
        <v>9.8000000000000007</v>
      </c>
      <c r="E131" s="111">
        <v>6.5</v>
      </c>
      <c r="F131" s="111"/>
      <c r="G131" s="113"/>
      <c r="H131" s="9"/>
      <c r="I131" s="129"/>
      <c r="J131" s="129"/>
      <c r="K131" s="129"/>
      <c r="L131" s="129"/>
      <c r="M131" s="9"/>
      <c r="N131" s="9"/>
    </row>
    <row r="132" spans="1:15" x14ac:dyDescent="0.25">
      <c r="B132" s="111" t="s">
        <v>22</v>
      </c>
      <c r="C132" s="111">
        <v>7.8</v>
      </c>
      <c r="D132" s="111">
        <v>9.5</v>
      </c>
      <c r="E132" s="111">
        <v>6.5</v>
      </c>
      <c r="F132" s="111"/>
      <c r="G132" s="114"/>
      <c r="H132" s="9"/>
      <c r="I132" s="129"/>
      <c r="J132" s="129"/>
      <c r="K132" s="129"/>
      <c r="L132" s="129"/>
      <c r="M132" s="9"/>
      <c r="N132" s="9"/>
    </row>
    <row r="133" spans="1:15" x14ac:dyDescent="0.25">
      <c r="A133">
        <v>11</v>
      </c>
      <c r="B133" s="110" t="s">
        <v>23</v>
      </c>
      <c r="C133" s="110">
        <v>2014</v>
      </c>
      <c r="D133" s="110">
        <v>2015</v>
      </c>
      <c r="E133" s="110">
        <v>2016</v>
      </c>
      <c r="F133" s="110">
        <v>2017</v>
      </c>
      <c r="G133" s="110">
        <v>2018</v>
      </c>
      <c r="H133" s="9"/>
      <c r="I133" s="129"/>
      <c r="J133" s="129"/>
      <c r="K133" s="129"/>
      <c r="L133" s="129"/>
      <c r="M133" s="9"/>
      <c r="N133" s="9"/>
    </row>
    <row r="134" spans="1:15" x14ac:dyDescent="0.25">
      <c r="B134" s="111" t="s">
        <v>11</v>
      </c>
      <c r="C134" s="111">
        <v>69.692999999999998</v>
      </c>
      <c r="D134" s="111">
        <v>72.909000000000006</v>
      </c>
      <c r="E134" s="111">
        <v>78.638000000000005</v>
      </c>
      <c r="F134" s="111">
        <v>86.287000000000006</v>
      </c>
      <c r="G134" s="111">
        <v>88.501999999999995</v>
      </c>
      <c r="H134" s="9"/>
      <c r="I134" s="129"/>
      <c r="J134" s="129"/>
      <c r="K134" s="129"/>
      <c r="L134" s="129"/>
      <c r="M134" s="9"/>
      <c r="N134" s="9"/>
    </row>
    <row r="135" spans="1:15" x14ac:dyDescent="0.25">
      <c r="B135" s="111" t="s">
        <v>12</v>
      </c>
      <c r="C135" s="111">
        <v>70.135000000000005</v>
      </c>
      <c r="D135" s="111">
        <v>73.350999999999999</v>
      </c>
      <c r="E135" s="111">
        <v>79.578000000000003</v>
      </c>
      <c r="F135" s="111">
        <v>87.03</v>
      </c>
      <c r="G135" s="111">
        <v>89.096000000000004</v>
      </c>
      <c r="H135" s="9"/>
      <c r="I135" s="129"/>
      <c r="J135" s="129"/>
      <c r="K135" s="129"/>
      <c r="L135" s="129"/>
      <c r="M135" s="9"/>
      <c r="N135" s="9"/>
    </row>
    <row r="136" spans="1:15" x14ac:dyDescent="0.25">
      <c r="B136" s="111" t="s">
        <v>13</v>
      </c>
      <c r="C136" s="111">
        <v>70.384</v>
      </c>
      <c r="D136" s="111">
        <v>73.162999999999997</v>
      </c>
      <c r="E136" s="111">
        <v>80.201999999999998</v>
      </c>
      <c r="F136" s="111">
        <v>87.531999999999996</v>
      </c>
      <c r="G136" s="111">
        <v>89.593000000000004</v>
      </c>
      <c r="H136" s="9"/>
      <c r="I136" s="129"/>
      <c r="J136" s="129"/>
      <c r="K136" s="129"/>
      <c r="L136" s="129"/>
      <c r="M136" s="9"/>
      <c r="N136" s="9"/>
    </row>
    <row r="137" spans="1:15" x14ac:dyDescent="0.25">
      <c r="B137" s="111" t="s">
        <v>14</v>
      </c>
      <c r="C137" s="111">
        <v>70.751000000000005</v>
      </c>
      <c r="D137" s="111">
        <v>73.694999999999993</v>
      </c>
      <c r="E137" s="111">
        <v>81.180000000000007</v>
      </c>
      <c r="F137" s="111">
        <v>88.289000000000001</v>
      </c>
      <c r="G137" s="111">
        <v>90.372</v>
      </c>
      <c r="H137" s="9"/>
      <c r="I137" s="129"/>
      <c r="J137" s="129"/>
      <c r="K137" s="129"/>
      <c r="L137" s="129"/>
      <c r="M137" s="9"/>
      <c r="N137" s="9"/>
    </row>
    <row r="138" spans="1:15" x14ac:dyDescent="0.25">
      <c r="B138" s="111" t="s">
        <v>15</v>
      </c>
      <c r="C138" s="111">
        <v>71.094999999999999</v>
      </c>
      <c r="D138" s="111">
        <v>74.167000000000002</v>
      </c>
      <c r="E138" s="111">
        <v>82.07</v>
      </c>
      <c r="F138" s="111">
        <v>88.858999999999995</v>
      </c>
      <c r="G138" s="111">
        <v>90.927000000000007</v>
      </c>
      <c r="H138" s="9"/>
      <c r="I138" s="129"/>
      <c r="J138" s="131"/>
      <c r="K138" s="129"/>
      <c r="L138" s="129"/>
      <c r="M138" s="9"/>
      <c r="N138" s="9"/>
    </row>
    <row r="139" spans="1:15" x14ac:dyDescent="0.25">
      <c r="B139" s="111" t="s">
        <v>16</v>
      </c>
      <c r="C139" s="111">
        <v>71.073999999999998</v>
      </c>
      <c r="D139" s="111">
        <v>74.591999999999999</v>
      </c>
      <c r="E139" s="111">
        <v>82.796000000000006</v>
      </c>
      <c r="F139" s="111">
        <v>89.391999999999996</v>
      </c>
      <c r="G139" s="111">
        <v>91.037999999999997</v>
      </c>
      <c r="H139" s="9"/>
      <c r="I139" s="129"/>
      <c r="J139" s="129"/>
      <c r="K139" s="129"/>
      <c r="L139" s="129"/>
      <c r="M139" s="9"/>
      <c r="N139" s="9"/>
    </row>
    <row r="140" spans="1:15" x14ac:dyDescent="0.25">
      <c r="B140" s="111" t="s">
        <v>17</v>
      </c>
      <c r="C140" s="111">
        <v>71.272000000000006</v>
      </c>
      <c r="D140" s="111">
        <v>74.998999999999995</v>
      </c>
      <c r="E140" s="111">
        <v>83.480999999999995</v>
      </c>
      <c r="F140" s="111">
        <v>89.575999999999993</v>
      </c>
      <c r="G140" s="111">
        <v>91.305000000000007</v>
      </c>
      <c r="H140" s="9"/>
      <c r="I140" s="9"/>
      <c r="J140" s="9"/>
      <c r="K140" s="9"/>
      <c r="L140" s="9"/>
      <c r="M140" s="9"/>
      <c r="N140" s="9"/>
    </row>
    <row r="141" spans="1:15" x14ac:dyDescent="0.25">
      <c r="B141" s="111" t="s">
        <v>18</v>
      </c>
      <c r="C141" s="111">
        <v>71.387</v>
      </c>
      <c r="D141" s="111">
        <v>75.549000000000007</v>
      </c>
      <c r="E141" s="111">
        <v>83.822999999999993</v>
      </c>
      <c r="F141" s="111">
        <v>89.718000000000004</v>
      </c>
      <c r="G141" s="111">
        <v>91.703000000000003</v>
      </c>
      <c r="H141" s="9"/>
      <c r="I141" s="9"/>
      <c r="J141" s="9"/>
      <c r="K141" s="9"/>
      <c r="L141" s="9"/>
      <c r="M141" s="9"/>
      <c r="N141" s="9"/>
    </row>
    <row r="142" spans="1:15" x14ac:dyDescent="0.25">
      <c r="B142" s="111" t="s">
        <v>19</v>
      </c>
      <c r="C142" s="111">
        <v>71.427999999999997</v>
      </c>
      <c r="D142" s="111">
        <v>76.176000000000002</v>
      </c>
      <c r="E142" s="111">
        <v>84.284000000000006</v>
      </c>
      <c r="F142" s="111">
        <v>90.037999999999997</v>
      </c>
      <c r="G142" s="111">
        <v>92.325999999999993</v>
      </c>
      <c r="H142" s="9"/>
      <c r="I142" s="9"/>
      <c r="J142" s="9"/>
      <c r="K142" s="9"/>
      <c r="L142" s="9"/>
      <c r="M142" s="9"/>
      <c r="N142" s="9"/>
    </row>
    <row r="143" spans="1:15" x14ac:dyDescent="0.25">
      <c r="B143" s="111" t="s">
        <v>20</v>
      </c>
      <c r="C143" s="111">
        <v>72.11</v>
      </c>
      <c r="D143" s="111">
        <v>77.063000000000002</v>
      </c>
      <c r="E143" s="111">
        <v>85.033000000000001</v>
      </c>
      <c r="F143" s="111">
        <v>90.751000000000005</v>
      </c>
      <c r="G143" s="111">
        <v>92.89</v>
      </c>
      <c r="H143" s="129"/>
      <c r="I143" s="129"/>
      <c r="J143" s="129"/>
      <c r="K143" s="129"/>
      <c r="L143" s="129"/>
      <c r="M143" s="129"/>
      <c r="N143" s="129"/>
      <c r="O143" s="129"/>
    </row>
    <row r="144" spans="1:15" x14ac:dyDescent="0.25">
      <c r="B144" s="111" t="s">
        <v>21</v>
      </c>
      <c r="C144" s="111">
        <v>73.013999999999996</v>
      </c>
      <c r="D144" s="111">
        <v>77.783000000000001</v>
      </c>
      <c r="E144" s="111">
        <v>85.438999999999993</v>
      </c>
      <c r="F144" s="111">
        <v>91.015000000000001</v>
      </c>
      <c r="G144" s="111"/>
      <c r="H144" s="129"/>
      <c r="I144" s="129"/>
      <c r="J144" s="129"/>
      <c r="K144" s="129"/>
      <c r="L144" s="129"/>
      <c r="M144" s="129"/>
      <c r="N144" s="129"/>
      <c r="O144" s="129"/>
    </row>
    <row r="145" spans="1:15" x14ac:dyDescent="0.25">
      <c r="B145" s="111" t="s">
        <v>22</v>
      </c>
      <c r="C145" s="111">
        <v>72.399000000000001</v>
      </c>
      <c r="D145" s="111">
        <v>78.034999999999997</v>
      </c>
      <c r="E145" s="111">
        <v>85.433999999999997</v>
      </c>
      <c r="F145" s="111">
        <v>91.004000000000005</v>
      </c>
      <c r="G145" s="111"/>
      <c r="H145" s="129"/>
      <c r="I145" s="130"/>
      <c r="J145" s="130"/>
      <c r="K145" s="130"/>
      <c r="L145" s="130"/>
      <c r="M145" s="130"/>
      <c r="N145" s="130"/>
      <c r="O145" s="129"/>
    </row>
    <row r="146" spans="1:15" x14ac:dyDescent="0.25">
      <c r="A146">
        <v>12</v>
      </c>
      <c r="B146" s="110" t="s">
        <v>114</v>
      </c>
      <c r="C146" s="110">
        <v>2014</v>
      </c>
      <c r="D146" s="110">
        <v>2015</v>
      </c>
      <c r="E146" s="110">
        <v>2016</v>
      </c>
      <c r="F146" s="110">
        <v>2017</v>
      </c>
      <c r="G146" s="110">
        <v>2018</v>
      </c>
      <c r="H146" s="129"/>
      <c r="I146" s="132" t="s">
        <v>114</v>
      </c>
      <c r="J146" s="133">
        <v>2014</v>
      </c>
      <c r="K146" s="133">
        <v>2015</v>
      </c>
      <c r="L146" s="133">
        <v>2016</v>
      </c>
      <c r="M146" s="133">
        <v>2017</v>
      </c>
      <c r="N146" s="134">
        <v>2018</v>
      </c>
      <c r="O146" s="129"/>
    </row>
    <row r="147" spans="1:15" x14ac:dyDescent="0.25">
      <c r="B147" s="111" t="s">
        <v>92</v>
      </c>
      <c r="C147" s="111">
        <v>46095</v>
      </c>
      <c r="D147" s="111">
        <v>49167</v>
      </c>
      <c r="E147" s="111">
        <v>53480</v>
      </c>
      <c r="F147" s="111">
        <v>55988</v>
      </c>
      <c r="G147" s="111">
        <v>58787</v>
      </c>
      <c r="H147" s="129"/>
      <c r="I147" s="135" t="s">
        <v>92</v>
      </c>
      <c r="J147" s="111">
        <v>46095</v>
      </c>
      <c r="K147" s="111">
        <v>49167</v>
      </c>
      <c r="L147" s="111">
        <v>53480</v>
      </c>
      <c r="M147" s="111">
        <v>55988</v>
      </c>
      <c r="N147" s="136">
        <v>58787</v>
      </c>
      <c r="O147" s="129"/>
    </row>
    <row r="148" spans="1:15" x14ac:dyDescent="0.25">
      <c r="B148" s="111" t="s">
        <v>93</v>
      </c>
      <c r="C148" s="111">
        <v>13598</v>
      </c>
      <c r="D148" s="111">
        <v>15014</v>
      </c>
      <c r="E148" s="111">
        <v>16495</v>
      </c>
      <c r="F148" s="111">
        <v>17765</v>
      </c>
      <c r="G148" s="111">
        <v>18518</v>
      </c>
      <c r="H148" s="129"/>
      <c r="I148" s="135" t="s">
        <v>93</v>
      </c>
      <c r="J148" s="111">
        <v>13598</v>
      </c>
      <c r="K148" s="111">
        <v>15014</v>
      </c>
      <c r="L148" s="111">
        <v>16495</v>
      </c>
      <c r="M148" s="111">
        <v>17765</v>
      </c>
      <c r="N148" s="136">
        <v>18518</v>
      </c>
      <c r="O148" s="129"/>
    </row>
    <row r="149" spans="1:15" x14ac:dyDescent="0.25">
      <c r="B149" s="111" t="s">
        <v>96</v>
      </c>
      <c r="C149" s="111">
        <v>3859</v>
      </c>
      <c r="D149" s="111">
        <v>4530</v>
      </c>
      <c r="E149" s="111">
        <v>5408</v>
      </c>
      <c r="F149" s="111">
        <v>6398</v>
      </c>
      <c r="G149" s="111">
        <v>7549</v>
      </c>
      <c r="H149" s="129"/>
      <c r="I149" s="135" t="s">
        <v>96</v>
      </c>
      <c r="J149" s="111">
        <v>3859</v>
      </c>
      <c r="K149" s="111">
        <v>4530</v>
      </c>
      <c r="L149" s="111">
        <v>5408</v>
      </c>
      <c r="M149" s="111">
        <v>6398</v>
      </c>
      <c r="N149" s="136">
        <v>7549</v>
      </c>
      <c r="O149" s="129"/>
    </row>
    <row r="150" spans="1:15" x14ac:dyDescent="0.25">
      <c r="B150" s="111" t="s">
        <v>101</v>
      </c>
      <c r="C150" s="111">
        <v>3703</v>
      </c>
      <c r="D150" s="111">
        <v>2905</v>
      </c>
      <c r="E150" s="111">
        <v>3309</v>
      </c>
      <c r="F150" s="111">
        <v>3617</v>
      </c>
      <c r="G150" s="111">
        <v>4180</v>
      </c>
      <c r="H150" s="129"/>
      <c r="I150" s="135" t="s">
        <v>101</v>
      </c>
      <c r="J150" s="111">
        <v>3703</v>
      </c>
      <c r="K150" s="111">
        <v>2905</v>
      </c>
      <c r="L150" s="111">
        <v>3309</v>
      </c>
      <c r="M150" s="111">
        <v>3617</v>
      </c>
      <c r="N150" s="136">
        <v>4180</v>
      </c>
      <c r="O150" s="129"/>
    </row>
    <row r="151" spans="1:15" x14ac:dyDescent="0.25">
      <c r="B151" s="111" t="s">
        <v>100</v>
      </c>
      <c r="C151" s="111">
        <v>2335</v>
      </c>
      <c r="D151" s="111">
        <v>2737</v>
      </c>
      <c r="E151" s="111">
        <v>3347</v>
      </c>
      <c r="F151" s="111">
        <v>3744</v>
      </c>
      <c r="G151" s="111">
        <v>3856</v>
      </c>
      <c r="H151" s="129"/>
      <c r="I151" s="135" t="s">
        <v>100</v>
      </c>
      <c r="J151" s="111">
        <v>2335</v>
      </c>
      <c r="K151" s="111">
        <v>2737</v>
      </c>
      <c r="L151" s="111">
        <v>3347</v>
      </c>
      <c r="M151" s="111">
        <v>3744</v>
      </c>
      <c r="N151" s="136">
        <v>3856</v>
      </c>
      <c r="O151" s="129"/>
    </row>
    <row r="152" spans="1:15" x14ac:dyDescent="0.25">
      <c r="B152" s="111" t="s">
        <v>28</v>
      </c>
      <c r="C152" s="111">
        <v>2520</v>
      </c>
      <c r="D152" s="111">
        <v>2710</v>
      </c>
      <c r="E152" s="111">
        <v>2994</v>
      </c>
      <c r="F152" s="111">
        <v>3239</v>
      </c>
      <c r="G152" s="111"/>
      <c r="H152" s="129"/>
      <c r="I152" s="135" t="s">
        <v>28</v>
      </c>
      <c r="J152" s="111">
        <v>2520</v>
      </c>
      <c r="K152" s="111">
        <v>2710</v>
      </c>
      <c r="L152" s="111">
        <v>2994</v>
      </c>
      <c r="M152" s="111">
        <v>3239</v>
      </c>
      <c r="N152" s="136"/>
      <c r="O152" s="129"/>
    </row>
    <row r="153" spans="1:15" x14ac:dyDescent="0.25">
      <c r="B153" s="111" t="s">
        <v>51</v>
      </c>
      <c r="C153" s="111">
        <v>72110</v>
      </c>
      <c r="D153" s="111">
        <v>77063</v>
      </c>
      <c r="E153" s="111">
        <v>85033</v>
      </c>
      <c r="F153" s="111">
        <v>90751</v>
      </c>
      <c r="G153" s="111">
        <v>92890</v>
      </c>
      <c r="H153" s="9"/>
      <c r="I153" s="137" t="s">
        <v>51</v>
      </c>
      <c r="J153" s="138">
        <v>72110</v>
      </c>
      <c r="K153" s="138">
        <v>77063</v>
      </c>
      <c r="L153" s="138">
        <v>85033</v>
      </c>
      <c r="M153" s="138">
        <v>90751</v>
      </c>
      <c r="N153" s="139">
        <v>92890</v>
      </c>
    </row>
    <row r="154" spans="1:15" x14ac:dyDescent="0.25">
      <c r="A154">
        <v>13</v>
      </c>
      <c r="B154" s="110" t="s">
        <v>10</v>
      </c>
      <c r="C154" s="110">
        <v>2015</v>
      </c>
      <c r="D154" s="110">
        <v>2016</v>
      </c>
      <c r="E154" s="110">
        <v>2017</v>
      </c>
      <c r="F154" s="110">
        <v>2018</v>
      </c>
      <c r="G154" s="112"/>
      <c r="H154" s="9"/>
      <c r="I154" s="9"/>
      <c r="J154" s="9"/>
      <c r="K154" s="9"/>
      <c r="L154" s="9"/>
      <c r="M154" s="9"/>
      <c r="N154" s="9"/>
    </row>
    <row r="155" spans="1:15" x14ac:dyDescent="0.25">
      <c r="B155" s="111" t="s">
        <v>11</v>
      </c>
      <c r="C155" s="111">
        <v>-1.9</v>
      </c>
      <c r="D155" s="111">
        <v>2.2000000000000002</v>
      </c>
      <c r="E155" s="111">
        <v>1.8</v>
      </c>
      <c r="F155" s="111">
        <v>1.8</v>
      </c>
      <c r="G155" s="113"/>
      <c r="H155" s="9"/>
      <c r="I155" s="9"/>
      <c r="J155" s="9"/>
      <c r="K155" s="9"/>
      <c r="L155" s="9"/>
      <c r="M155" s="9"/>
      <c r="N155" s="9"/>
    </row>
    <row r="156" spans="1:15" x14ac:dyDescent="0.25">
      <c r="B156" s="111" t="s">
        <v>12</v>
      </c>
      <c r="C156" s="111">
        <v>-0.3</v>
      </c>
      <c r="D156" s="111">
        <v>0.2</v>
      </c>
      <c r="E156" s="111">
        <v>2.4</v>
      </c>
      <c r="F156" s="111">
        <v>3.6</v>
      </c>
      <c r="G156" s="113"/>
      <c r="H156" s="9"/>
      <c r="I156" s="9"/>
      <c r="J156" s="9"/>
      <c r="K156" s="9"/>
      <c r="L156" s="9"/>
      <c r="M156" s="9"/>
      <c r="N156" s="9"/>
    </row>
    <row r="157" spans="1:15" x14ac:dyDescent="0.25">
      <c r="B157" s="111" t="s">
        <v>13</v>
      </c>
      <c r="C157" s="111">
        <v>-0.5</v>
      </c>
      <c r="D157" s="111">
        <v>0.1</v>
      </c>
      <c r="E157" s="111">
        <v>2</v>
      </c>
      <c r="F157" s="111">
        <v>4.2</v>
      </c>
      <c r="G157" s="113"/>
      <c r="H157" s="9"/>
      <c r="I157" s="9"/>
      <c r="J157" s="9"/>
      <c r="K157" s="9"/>
      <c r="L157" s="9"/>
      <c r="M157" s="9"/>
      <c r="N157" s="9"/>
    </row>
    <row r="158" spans="1:15" x14ac:dyDescent="0.25">
      <c r="B158" s="111" t="s">
        <v>14</v>
      </c>
      <c r="C158" s="111">
        <v>-0.4</v>
      </c>
      <c r="D158" s="111">
        <v>0.1</v>
      </c>
      <c r="E158" s="111">
        <v>2.1</v>
      </c>
      <c r="F158" s="111">
        <v>4.0999999999999996</v>
      </c>
      <c r="G158" s="113"/>
      <c r="H158" s="9"/>
      <c r="I158" s="9"/>
      <c r="J158" s="9"/>
      <c r="K158" s="9"/>
      <c r="L158" s="9"/>
      <c r="M158" s="9"/>
      <c r="N158" s="9"/>
    </row>
    <row r="159" spans="1:15" x14ac:dyDescent="0.25">
      <c r="B159" s="111" t="s">
        <v>15</v>
      </c>
      <c r="C159" s="111">
        <v>-0.3</v>
      </c>
      <c r="D159" s="111">
        <v>0.2</v>
      </c>
      <c r="E159" s="111">
        <v>2.5</v>
      </c>
      <c r="F159" s="111">
        <v>3.6</v>
      </c>
      <c r="G159" s="113"/>
      <c r="H159" s="9"/>
      <c r="I159" s="9"/>
      <c r="J159" s="9"/>
      <c r="K159" s="9"/>
      <c r="L159" s="9"/>
      <c r="M159" s="9"/>
      <c r="N159" s="9"/>
    </row>
    <row r="160" spans="1:15" x14ac:dyDescent="0.25">
      <c r="B160" s="111" t="s">
        <v>16</v>
      </c>
      <c r="C160" s="111">
        <v>0.1</v>
      </c>
      <c r="D160" s="111">
        <v>0.9</v>
      </c>
      <c r="E160" s="111">
        <v>2.6</v>
      </c>
      <c r="F160" s="111">
        <v>3.3</v>
      </c>
      <c r="G160" s="113"/>
      <c r="H160" s="9"/>
    </row>
    <row r="161" spans="1:8" x14ac:dyDescent="0.25">
      <c r="B161" s="111" t="s">
        <v>17</v>
      </c>
      <c r="C161" s="111">
        <v>-3.3</v>
      </c>
      <c r="D161" s="111">
        <v>3.3</v>
      </c>
      <c r="E161" s="111">
        <v>2.7</v>
      </c>
      <c r="F161" s="111">
        <v>4.2</v>
      </c>
      <c r="G161" s="113"/>
      <c r="H161" s="9"/>
    </row>
    <row r="162" spans="1:8" x14ac:dyDescent="0.25">
      <c r="B162" s="111" t="s">
        <v>18</v>
      </c>
      <c r="C162" s="111">
        <v>-2.7</v>
      </c>
      <c r="D162" s="111">
        <v>3.3</v>
      </c>
      <c r="E162" s="111">
        <v>3.3</v>
      </c>
      <c r="F162" s="111">
        <v>4.0999999999999996</v>
      </c>
      <c r="G162" s="113"/>
      <c r="H162" s="9"/>
    </row>
    <row r="163" spans="1:8" x14ac:dyDescent="0.25">
      <c r="B163" s="111" t="s">
        <v>19</v>
      </c>
      <c r="C163" s="111">
        <v>-2.7</v>
      </c>
      <c r="D163" s="111">
        <v>2.9</v>
      </c>
      <c r="E163" s="111">
        <v>4.3</v>
      </c>
      <c r="F163" s="111">
        <v>4.3</v>
      </c>
      <c r="G163" s="113"/>
      <c r="H163" s="9"/>
    </row>
    <row r="164" spans="1:8" x14ac:dyDescent="0.25">
      <c r="B164" s="111" t="s">
        <v>20</v>
      </c>
      <c r="C164" s="111">
        <v>1.4</v>
      </c>
      <c r="D164" s="111">
        <v>0.3</v>
      </c>
      <c r="E164" s="111">
        <v>5.2</v>
      </c>
      <c r="F164" s="111">
        <v>4.0999999999999996</v>
      </c>
      <c r="G164" s="113"/>
      <c r="H164" s="9"/>
    </row>
    <row r="165" spans="1:8" x14ac:dyDescent="0.25">
      <c r="B165" s="111" t="s">
        <v>21</v>
      </c>
      <c r="C165" s="111">
        <v>-0.2</v>
      </c>
      <c r="D165" s="111">
        <v>0.2</v>
      </c>
      <c r="E165" s="111">
        <v>5.4</v>
      </c>
      <c r="F165" s="111"/>
      <c r="G165" s="113"/>
      <c r="H165" s="9"/>
    </row>
    <row r="166" spans="1:8" x14ac:dyDescent="0.25">
      <c r="B166" s="111" t="s">
        <v>22</v>
      </c>
      <c r="C166" s="111">
        <v>0.9</v>
      </c>
      <c r="D166" s="111">
        <v>0.2</v>
      </c>
      <c r="E166" s="111">
        <v>6</v>
      </c>
      <c r="F166" s="111"/>
      <c r="G166" s="114"/>
      <c r="H166" s="9"/>
    </row>
    <row r="167" spans="1:8" x14ac:dyDescent="0.25">
      <c r="A167">
        <v>14</v>
      </c>
      <c r="B167" s="110" t="s">
        <v>23</v>
      </c>
      <c r="C167" s="110">
        <v>2014</v>
      </c>
      <c r="D167" s="110">
        <v>2015</v>
      </c>
      <c r="E167" s="110">
        <v>2016</v>
      </c>
      <c r="F167" s="110">
        <v>2017</v>
      </c>
      <c r="G167" s="110">
        <v>2018</v>
      </c>
      <c r="H167" s="9"/>
    </row>
    <row r="168" spans="1:8" x14ac:dyDescent="0.25">
      <c r="B168" s="111" t="s">
        <v>11</v>
      </c>
      <c r="C168" s="111">
        <v>50.424999999999997</v>
      </c>
      <c r="D168" s="111">
        <v>49.476999999999997</v>
      </c>
      <c r="E168" s="111">
        <v>50.543999999999997</v>
      </c>
      <c r="F168" s="111">
        <v>51.43</v>
      </c>
      <c r="G168" s="111">
        <v>52.351999999999997</v>
      </c>
      <c r="H168" s="9"/>
    </row>
    <row r="169" spans="1:8" x14ac:dyDescent="0.25">
      <c r="B169" s="111" t="s">
        <v>12</v>
      </c>
      <c r="C169" s="111">
        <v>50.457999999999998</v>
      </c>
      <c r="D169" s="111">
        <v>50.317999999999998</v>
      </c>
      <c r="E169" s="111">
        <v>50.415999999999997</v>
      </c>
      <c r="F169" s="111">
        <v>51.613999999999997</v>
      </c>
      <c r="G169" s="111">
        <v>53.49</v>
      </c>
      <c r="H169" s="9"/>
    </row>
    <row r="170" spans="1:8" x14ac:dyDescent="0.25">
      <c r="B170" s="111" t="s">
        <v>13</v>
      </c>
      <c r="C170" s="111">
        <v>50.622999999999998</v>
      </c>
      <c r="D170" s="111">
        <v>50.360999999999997</v>
      </c>
      <c r="E170" s="111">
        <v>50.423999999999999</v>
      </c>
      <c r="F170" s="111">
        <v>51.442</v>
      </c>
      <c r="G170" s="111">
        <v>53.597000000000001</v>
      </c>
      <c r="H170" s="9"/>
    </row>
    <row r="171" spans="1:8" x14ac:dyDescent="0.25">
      <c r="B171" s="111" t="s">
        <v>14</v>
      </c>
      <c r="C171" s="111">
        <v>50.526000000000003</v>
      </c>
      <c r="D171" s="111">
        <v>50.326000000000001</v>
      </c>
      <c r="E171" s="111">
        <v>50.374000000000002</v>
      </c>
      <c r="F171" s="111">
        <v>51.438000000000002</v>
      </c>
      <c r="G171" s="111">
        <v>53.564999999999998</v>
      </c>
      <c r="H171" s="9"/>
    </row>
    <row r="172" spans="1:8" x14ac:dyDescent="0.25">
      <c r="B172" s="111" t="s">
        <v>15</v>
      </c>
      <c r="C172" s="111">
        <v>50.633000000000003</v>
      </c>
      <c r="D172" s="111">
        <v>50.469000000000001</v>
      </c>
      <c r="E172" s="111">
        <v>50.554000000000002</v>
      </c>
      <c r="F172" s="111">
        <v>51.802999999999997</v>
      </c>
      <c r="G172" s="111">
        <v>53.661999999999999</v>
      </c>
      <c r="H172" s="9"/>
    </row>
    <row r="173" spans="1:8" x14ac:dyDescent="0.25">
      <c r="B173" s="111" t="s">
        <v>16</v>
      </c>
      <c r="C173" s="111">
        <v>50.335999999999999</v>
      </c>
      <c r="D173" s="111">
        <v>50.372999999999998</v>
      </c>
      <c r="E173" s="111">
        <v>50.823</v>
      </c>
      <c r="F173" s="111">
        <v>52.143999999999998</v>
      </c>
      <c r="G173" s="111">
        <v>53.857999999999997</v>
      </c>
      <c r="H173" s="9"/>
    </row>
    <row r="174" spans="1:8" x14ac:dyDescent="0.25">
      <c r="B174" s="111" t="s">
        <v>17</v>
      </c>
      <c r="C174" s="111">
        <v>51.106999999999999</v>
      </c>
      <c r="D174" s="111">
        <v>49.402999999999999</v>
      </c>
      <c r="E174" s="111">
        <v>51.021000000000001</v>
      </c>
      <c r="F174" s="111">
        <v>52.408000000000001</v>
      </c>
      <c r="G174" s="111">
        <v>54.59</v>
      </c>
      <c r="H174" s="9"/>
    </row>
    <row r="175" spans="1:8" x14ac:dyDescent="0.25">
      <c r="B175" s="111" t="s">
        <v>18</v>
      </c>
      <c r="C175" s="111">
        <v>50.670999999999999</v>
      </c>
      <c r="D175" s="111">
        <v>49.32</v>
      </c>
      <c r="E175" s="111">
        <v>50.957000000000001</v>
      </c>
      <c r="F175" s="111">
        <v>52.615000000000002</v>
      </c>
      <c r="G175" s="111">
        <v>54.789000000000001</v>
      </c>
      <c r="H175" s="9"/>
    </row>
    <row r="176" spans="1:8" x14ac:dyDescent="0.25">
      <c r="B176" s="111" t="s">
        <v>19</v>
      </c>
      <c r="C176" s="111">
        <v>50.573999999999998</v>
      </c>
      <c r="D176" s="111">
        <v>49.231000000000002</v>
      </c>
      <c r="E176" s="111">
        <v>50.677</v>
      </c>
      <c r="F176" s="111">
        <v>52.871000000000002</v>
      </c>
      <c r="G176" s="111">
        <v>55.134999999999998</v>
      </c>
      <c r="H176" s="9"/>
    </row>
    <row r="177" spans="1:14" x14ac:dyDescent="0.25">
      <c r="B177" s="111" t="s">
        <v>20</v>
      </c>
      <c r="C177" s="111">
        <v>49.789000000000001</v>
      </c>
      <c r="D177" s="111">
        <v>50.485999999999997</v>
      </c>
      <c r="E177" s="111">
        <v>50.637</v>
      </c>
      <c r="F177" s="111">
        <v>53.255000000000003</v>
      </c>
      <c r="G177" s="111">
        <v>55.426000000000002</v>
      </c>
      <c r="H177" s="9"/>
      <c r="I177" t="s">
        <v>135</v>
      </c>
    </row>
    <row r="178" spans="1:14" x14ac:dyDescent="0.25">
      <c r="B178" s="111" t="s">
        <v>21</v>
      </c>
      <c r="C178" s="111">
        <v>50.604999999999997</v>
      </c>
      <c r="D178" s="111">
        <v>50.521999999999998</v>
      </c>
      <c r="E178" s="111">
        <v>50.625</v>
      </c>
      <c r="F178" s="111">
        <v>53.345999999999997</v>
      </c>
      <c r="G178" s="111"/>
      <c r="H178" s="9"/>
    </row>
    <row r="179" spans="1:14" x14ac:dyDescent="0.25">
      <c r="B179" s="111" t="s">
        <v>22</v>
      </c>
      <c r="C179" s="111">
        <v>50.082999999999998</v>
      </c>
      <c r="D179" s="111">
        <v>50.521000000000001</v>
      </c>
      <c r="E179" s="111">
        <v>50.616</v>
      </c>
      <c r="F179" s="111">
        <v>53.639000000000003</v>
      </c>
      <c r="G179" s="111"/>
      <c r="H179" s="9"/>
    </row>
    <row r="180" spans="1:14" x14ac:dyDescent="0.25">
      <c r="A180">
        <v>15</v>
      </c>
      <c r="B180" s="195" t="s">
        <v>114</v>
      </c>
      <c r="C180" s="195">
        <v>2014</v>
      </c>
      <c r="D180" s="195">
        <v>2015</v>
      </c>
      <c r="E180" s="195">
        <v>2016</v>
      </c>
      <c r="F180" s="195">
        <v>2017</v>
      </c>
      <c r="G180" s="195">
        <v>2018</v>
      </c>
      <c r="H180" s="9"/>
      <c r="I180" s="195" t="s">
        <v>114</v>
      </c>
      <c r="J180" s="195">
        <v>2014</v>
      </c>
      <c r="K180" s="195">
        <v>2015</v>
      </c>
      <c r="L180" s="195">
        <v>2016</v>
      </c>
      <c r="M180" s="195">
        <v>2017</v>
      </c>
      <c r="N180" s="195">
        <v>2018</v>
      </c>
    </row>
    <row r="181" spans="1:14" x14ac:dyDescent="0.25">
      <c r="B181" s="196" t="s">
        <v>95</v>
      </c>
      <c r="C181" s="196">
        <v>9484</v>
      </c>
      <c r="D181" s="196">
        <v>10186</v>
      </c>
      <c r="E181" s="196">
        <v>10586</v>
      </c>
      <c r="F181" s="196">
        <v>11981</v>
      </c>
      <c r="G181" s="196">
        <v>14212</v>
      </c>
      <c r="H181" s="9"/>
      <c r="I181" s="196" t="s">
        <v>95</v>
      </c>
      <c r="J181" s="196">
        <v>9484</v>
      </c>
      <c r="K181" s="196">
        <v>10186</v>
      </c>
      <c r="L181" s="196">
        <v>10586</v>
      </c>
      <c r="M181" s="196">
        <v>11981</v>
      </c>
      <c r="N181" s="196">
        <v>14212</v>
      </c>
    </row>
    <row r="182" spans="1:14" x14ac:dyDescent="0.25">
      <c r="B182" s="196" t="s">
        <v>105</v>
      </c>
      <c r="C182" s="196">
        <v>11035</v>
      </c>
      <c r="D182" s="196">
        <v>10638</v>
      </c>
      <c r="E182" s="196">
        <v>10881</v>
      </c>
      <c r="F182" s="196">
        <v>12165</v>
      </c>
      <c r="G182" s="196">
        <v>13464</v>
      </c>
      <c r="H182" s="9"/>
      <c r="I182" s="196" t="s">
        <v>105</v>
      </c>
      <c r="J182" s="196">
        <v>11035</v>
      </c>
      <c r="K182" s="196">
        <v>10638</v>
      </c>
      <c r="L182" s="196">
        <v>10881</v>
      </c>
      <c r="M182" s="196">
        <v>12165</v>
      </c>
      <c r="N182" s="196">
        <v>13464</v>
      </c>
    </row>
    <row r="183" spans="1:14" x14ac:dyDescent="0.25">
      <c r="B183" s="196" t="s">
        <v>102</v>
      </c>
      <c r="C183" s="196">
        <v>5850</v>
      </c>
      <c r="D183" s="196">
        <v>5642</v>
      </c>
      <c r="E183" s="196">
        <v>5091</v>
      </c>
      <c r="F183" s="196">
        <v>5691</v>
      </c>
      <c r="G183" s="196">
        <v>5903</v>
      </c>
      <c r="H183" s="9"/>
      <c r="I183" s="196" t="s">
        <v>102</v>
      </c>
      <c r="J183" s="196">
        <v>5850</v>
      </c>
      <c r="K183" s="196">
        <v>5642</v>
      </c>
      <c r="L183" s="196">
        <v>5091</v>
      </c>
      <c r="M183" s="196">
        <v>5691</v>
      </c>
      <c r="N183" s="196">
        <v>5903</v>
      </c>
    </row>
    <row r="184" spans="1:14" x14ac:dyDescent="0.25">
      <c r="B184" s="140" t="s">
        <v>106</v>
      </c>
      <c r="C184" s="196">
        <v>3043</v>
      </c>
      <c r="D184" s="196">
        <v>3103</v>
      </c>
      <c r="E184" s="196">
        <v>3997</v>
      </c>
      <c r="F184" s="196">
        <v>5691</v>
      </c>
      <c r="G184" s="196">
        <v>5903</v>
      </c>
      <c r="H184" s="9"/>
      <c r="I184" s="140" t="s">
        <v>106</v>
      </c>
      <c r="J184" s="196">
        <v>3043</v>
      </c>
      <c r="K184" s="196">
        <v>3103</v>
      </c>
      <c r="L184" s="196">
        <v>3997</v>
      </c>
      <c r="M184" s="196">
        <v>5691</v>
      </c>
      <c r="N184" s="196">
        <v>5903</v>
      </c>
    </row>
    <row r="185" spans="1:14" x14ac:dyDescent="0.25">
      <c r="B185" s="140" t="s">
        <v>107</v>
      </c>
      <c r="C185" s="196">
        <v>1976</v>
      </c>
      <c r="D185" s="196">
        <v>2539</v>
      </c>
      <c r="E185" s="196">
        <v>1094</v>
      </c>
      <c r="F185" s="196"/>
      <c r="G185" s="196"/>
      <c r="H185" s="9"/>
      <c r="I185" s="140" t="s">
        <v>107</v>
      </c>
      <c r="J185" s="196">
        <v>1976</v>
      </c>
      <c r="K185" s="196">
        <v>2539</v>
      </c>
      <c r="L185" s="196">
        <v>1094</v>
      </c>
      <c r="M185" s="196"/>
      <c r="N185" s="196"/>
    </row>
    <row r="186" spans="1:14" x14ac:dyDescent="0.25">
      <c r="B186" s="140" t="s">
        <v>115</v>
      </c>
      <c r="C186" s="196">
        <v>831</v>
      </c>
      <c r="D186" s="196"/>
      <c r="E186" s="196"/>
      <c r="F186" s="196"/>
      <c r="G186" s="196"/>
      <c r="H186" s="9"/>
      <c r="I186" s="140" t="s">
        <v>115</v>
      </c>
      <c r="J186" s="196">
        <v>831</v>
      </c>
      <c r="K186" s="196"/>
      <c r="L186" s="196"/>
      <c r="M186" s="196"/>
      <c r="N186" s="196"/>
    </row>
    <row r="187" spans="1:14" x14ac:dyDescent="0.25">
      <c r="B187" s="196" t="s">
        <v>111</v>
      </c>
      <c r="C187" s="196">
        <v>3609</v>
      </c>
      <c r="D187" s="196">
        <v>3275</v>
      </c>
      <c r="E187" s="196">
        <v>3714</v>
      </c>
      <c r="F187" s="196">
        <v>4064</v>
      </c>
      <c r="G187" s="196">
        <v>4584</v>
      </c>
      <c r="H187" s="9"/>
      <c r="I187" s="196" t="s">
        <v>111</v>
      </c>
      <c r="J187" s="196">
        <v>3609</v>
      </c>
      <c r="K187" s="196">
        <v>3275</v>
      </c>
      <c r="L187" s="196">
        <v>3714</v>
      </c>
      <c r="M187" s="196">
        <v>4064</v>
      </c>
      <c r="N187" s="196">
        <v>4584</v>
      </c>
    </row>
    <row r="188" spans="1:14" x14ac:dyDescent="0.25">
      <c r="B188" s="196" t="s">
        <v>103</v>
      </c>
      <c r="C188" s="196">
        <v>1636</v>
      </c>
      <c r="D188" s="196">
        <v>2356</v>
      </c>
      <c r="E188" s="196">
        <v>2709</v>
      </c>
      <c r="F188" s="196">
        <v>3219</v>
      </c>
      <c r="G188" s="196">
        <v>4071</v>
      </c>
      <c r="H188" s="9"/>
      <c r="I188" s="196" t="s">
        <v>103</v>
      </c>
      <c r="J188" s="196">
        <v>1636</v>
      </c>
      <c r="K188" s="196">
        <v>2356</v>
      </c>
      <c r="L188" s="196">
        <v>2709</v>
      </c>
      <c r="M188" s="196">
        <v>3219</v>
      </c>
      <c r="N188" s="196">
        <v>4071</v>
      </c>
    </row>
    <row r="189" spans="1:14" x14ac:dyDescent="0.25">
      <c r="B189" s="196" t="s">
        <v>110</v>
      </c>
      <c r="C189" s="196">
        <v>2834</v>
      </c>
      <c r="D189" s="196">
        <v>3235</v>
      </c>
      <c r="E189" s="196">
        <v>3284</v>
      </c>
      <c r="F189" s="196">
        <v>3609</v>
      </c>
      <c r="G189" s="196">
        <v>3680</v>
      </c>
      <c r="H189" s="9"/>
      <c r="I189" s="196" t="s">
        <v>110</v>
      </c>
      <c r="J189" s="196">
        <v>2834</v>
      </c>
      <c r="K189" s="196">
        <v>3235</v>
      </c>
      <c r="L189" s="196">
        <v>3284</v>
      </c>
      <c r="M189" s="196">
        <v>3609</v>
      </c>
      <c r="N189" s="196">
        <v>3680</v>
      </c>
    </row>
    <row r="190" spans="1:14" x14ac:dyDescent="0.25">
      <c r="B190" s="196" t="s">
        <v>109</v>
      </c>
      <c r="C190" s="196">
        <v>2142</v>
      </c>
      <c r="D190" s="196">
        <v>2740</v>
      </c>
      <c r="E190" s="196">
        <v>3100</v>
      </c>
      <c r="F190" s="196">
        <v>3103</v>
      </c>
      <c r="G190" s="196">
        <v>3376</v>
      </c>
      <c r="H190" s="9"/>
      <c r="I190" s="196" t="s">
        <v>109</v>
      </c>
      <c r="J190" s="196">
        <v>2142</v>
      </c>
      <c r="K190" s="196">
        <v>2740</v>
      </c>
      <c r="L190" s="196">
        <v>3100</v>
      </c>
      <c r="M190" s="196">
        <v>3103</v>
      </c>
      <c r="N190" s="196">
        <v>3376</v>
      </c>
    </row>
    <row r="191" spans="1:14" x14ac:dyDescent="0.25">
      <c r="B191" s="196" t="s">
        <v>97</v>
      </c>
      <c r="C191" s="196">
        <v>8945</v>
      </c>
      <c r="D191" s="196">
        <v>7615</v>
      </c>
      <c r="E191" s="196">
        <v>6482</v>
      </c>
      <c r="F191" s="196">
        <v>4716</v>
      </c>
      <c r="G191" s="196">
        <v>3115</v>
      </c>
      <c r="H191" s="9"/>
      <c r="I191" s="196" t="s">
        <v>97</v>
      </c>
      <c r="J191" s="196">
        <v>8945</v>
      </c>
      <c r="K191" s="196">
        <v>7615</v>
      </c>
      <c r="L191" s="196">
        <v>6482</v>
      </c>
      <c r="M191" s="196">
        <v>4716</v>
      </c>
      <c r="N191" s="196">
        <v>3115</v>
      </c>
    </row>
    <row r="192" spans="1:14" x14ac:dyDescent="0.25">
      <c r="B192" s="196" t="s">
        <v>104</v>
      </c>
      <c r="C192" s="196">
        <v>1174</v>
      </c>
      <c r="D192" s="196">
        <v>1682</v>
      </c>
      <c r="E192" s="196">
        <v>1938</v>
      </c>
      <c r="F192" s="196">
        <v>1757</v>
      </c>
      <c r="G192" s="196">
        <v>1758</v>
      </c>
      <c r="H192" s="9"/>
      <c r="I192" s="196" t="s">
        <v>104</v>
      </c>
      <c r="J192" s="196">
        <v>1174</v>
      </c>
      <c r="K192" s="196">
        <v>1682</v>
      </c>
      <c r="L192" s="196">
        <v>1938</v>
      </c>
      <c r="M192" s="196">
        <v>1757</v>
      </c>
      <c r="N192" s="196">
        <v>1758</v>
      </c>
    </row>
    <row r="193" spans="2:14" x14ac:dyDescent="0.25">
      <c r="B193" s="196" t="s">
        <v>108</v>
      </c>
      <c r="C193" s="196">
        <v>1114</v>
      </c>
      <c r="D193" s="196">
        <v>1255</v>
      </c>
      <c r="E193" s="196">
        <v>1339</v>
      </c>
      <c r="F193" s="196">
        <v>1330</v>
      </c>
      <c r="G193" s="196">
        <v>1263</v>
      </c>
      <c r="I193" s="196" t="s">
        <v>108</v>
      </c>
      <c r="J193" s="196">
        <v>1114</v>
      </c>
      <c r="K193" s="196">
        <v>1255</v>
      </c>
      <c r="L193" s="196">
        <v>1339</v>
      </c>
      <c r="M193" s="196">
        <v>1330</v>
      </c>
      <c r="N193" s="196">
        <v>1263</v>
      </c>
    </row>
    <row r="194" spans="2:14" x14ac:dyDescent="0.25">
      <c r="B194" s="196" t="s">
        <v>116</v>
      </c>
      <c r="C194" s="196">
        <v>1966</v>
      </c>
      <c r="D194" s="196">
        <v>1862</v>
      </c>
      <c r="E194" s="196">
        <v>1513</v>
      </c>
      <c r="F194" s="196">
        <v>1620</v>
      </c>
      <c r="G194" s="196"/>
      <c r="I194" s="196" t="s">
        <v>116</v>
      </c>
      <c r="J194" s="196">
        <v>1966</v>
      </c>
      <c r="K194" s="196">
        <v>1862</v>
      </c>
      <c r="L194" s="196">
        <v>1513</v>
      </c>
      <c r="M194" s="196">
        <v>1620</v>
      </c>
      <c r="N194" s="196"/>
    </row>
    <row r="195" spans="2:14" x14ac:dyDescent="0.25">
      <c r="B195" s="196" t="s">
        <v>51</v>
      </c>
      <c r="C195" s="196">
        <v>49789</v>
      </c>
      <c r="D195" s="196">
        <v>50486</v>
      </c>
      <c r="E195" s="196">
        <v>50637</v>
      </c>
      <c r="F195" s="196">
        <v>53255</v>
      </c>
      <c r="G195" s="196">
        <v>55426</v>
      </c>
      <c r="I195" s="196" t="s">
        <v>51</v>
      </c>
      <c r="J195" s="196">
        <v>49789</v>
      </c>
      <c r="K195" s="196">
        <v>50486</v>
      </c>
      <c r="L195" s="196">
        <v>50637</v>
      </c>
      <c r="M195" s="196">
        <v>53255</v>
      </c>
      <c r="N195" s="196">
        <v>55426</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2428875</xdr:colOff>
                <xdr:row>5</xdr:row>
                <xdr:rowOff>0</xdr:rowOff>
              </from>
              <to>
                <xdr:col>9</xdr:col>
                <xdr:colOff>561975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2428875</xdr:colOff>
                <xdr:row>5</xdr:row>
                <xdr:rowOff>0</xdr:rowOff>
              </from>
              <to>
                <xdr:col>10</xdr:col>
                <xdr:colOff>95250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2428875</xdr:colOff>
                <xdr:row>5</xdr:row>
                <xdr:rowOff>0</xdr:rowOff>
              </from>
              <to>
                <xdr:col>10</xdr:col>
                <xdr:colOff>523875</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561975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3</xdr:col>
                <xdr:colOff>1209675</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showGridLines="0" topLeftCell="D1" zoomScale="90" zoomScaleNormal="90" zoomScaleSheetLayoutView="90" workbookViewId="0">
      <selection activeCell="D1" sqref="A1:XFD1048576"/>
    </sheetView>
  </sheetViews>
  <sheetFormatPr defaultColWidth="9.140625" defaultRowHeight="15" x14ac:dyDescent="0.25"/>
  <cols>
    <col min="1" max="1" width="9.140625" style="70"/>
    <col min="2" max="2" width="24.42578125" style="70" bestFit="1" customWidth="1"/>
    <col min="3" max="7" width="11.7109375" style="70" bestFit="1" customWidth="1"/>
    <col min="8" max="8" width="9.42578125" style="70" customWidth="1"/>
    <col min="9" max="9" width="8.85546875" style="70" customWidth="1"/>
    <col min="10" max="10" width="9.140625" style="70"/>
    <col min="11" max="11" width="51.140625" style="70" customWidth="1"/>
    <col min="12" max="16384" width="9.140625" style="70"/>
  </cols>
  <sheetData>
    <row r="1" spans="1:20" s="69" customFormat="1" x14ac:dyDescent="0.25">
      <c r="A1" s="247" t="s">
        <v>191</v>
      </c>
      <c r="B1" s="247"/>
      <c r="C1" s="247"/>
      <c r="D1" s="247"/>
      <c r="E1" s="247"/>
      <c r="F1" s="247"/>
      <c r="G1" s="247"/>
      <c r="H1" s="247"/>
      <c r="I1" s="247"/>
    </row>
    <row r="2" spans="1:20" s="69" customFormat="1" x14ac:dyDescent="0.25">
      <c r="A2" s="69" t="s">
        <v>187</v>
      </c>
    </row>
    <row r="3" spans="1:20" s="69" customFormat="1" x14ac:dyDescent="0.25">
      <c r="H3" s="248" t="s">
        <v>44</v>
      </c>
      <c r="I3" s="248"/>
    </row>
    <row r="4" spans="1:20" ht="29.25" x14ac:dyDescent="0.25">
      <c r="A4" s="158"/>
      <c r="B4" s="158"/>
      <c r="C4" s="161">
        <v>2014</v>
      </c>
      <c r="D4" s="161">
        <v>2015</v>
      </c>
      <c r="E4" s="161">
        <v>2016</v>
      </c>
      <c r="F4" s="161">
        <v>2017</v>
      </c>
      <c r="G4" s="161">
        <v>2018</v>
      </c>
      <c r="H4" s="160" t="s">
        <v>174</v>
      </c>
      <c r="I4" s="160" t="s">
        <v>175</v>
      </c>
    </row>
    <row r="5" spans="1:20" x14ac:dyDescent="0.25">
      <c r="A5" s="116">
        <v>1</v>
      </c>
      <c r="B5" s="157" t="s">
        <v>95</v>
      </c>
      <c r="C5" s="108">
        <v>9484</v>
      </c>
      <c r="D5" s="108">
        <v>10186</v>
      </c>
      <c r="E5" s="108">
        <v>10586</v>
      </c>
      <c r="F5" s="108">
        <v>11981</v>
      </c>
      <c r="G5" s="108">
        <v>14212</v>
      </c>
      <c r="H5" s="71">
        <v>49.85238296077604</v>
      </c>
      <c r="I5" s="71">
        <v>18.621150154411151</v>
      </c>
    </row>
    <row r="6" spans="1:20" x14ac:dyDescent="0.25">
      <c r="A6" s="116">
        <v>2</v>
      </c>
      <c r="B6" s="157" t="s">
        <v>105</v>
      </c>
      <c r="C6" s="108">
        <v>11035</v>
      </c>
      <c r="D6" s="108">
        <v>10638</v>
      </c>
      <c r="E6" s="108">
        <v>10881</v>
      </c>
      <c r="F6" s="108">
        <v>12165</v>
      </c>
      <c r="G6" s="108">
        <v>13464</v>
      </c>
      <c r="H6" s="71">
        <v>22.011780697779791</v>
      </c>
      <c r="I6" s="71">
        <v>10.678175092478421</v>
      </c>
      <c r="L6" s="199"/>
      <c r="M6" s="199"/>
    </row>
    <row r="7" spans="1:20" x14ac:dyDescent="0.25">
      <c r="A7" s="116">
        <v>3</v>
      </c>
      <c r="B7" s="212" t="s">
        <v>102</v>
      </c>
      <c r="C7" s="108">
        <v>5850</v>
      </c>
      <c r="D7" s="108">
        <v>5642</v>
      </c>
      <c r="E7" s="108">
        <v>5091</v>
      </c>
      <c r="F7" s="108">
        <v>5691</v>
      </c>
      <c r="G7" s="108">
        <v>5903</v>
      </c>
      <c r="H7" s="71">
        <v>0.90598290598290598</v>
      </c>
      <c r="I7" s="71">
        <v>3.7251801089439462</v>
      </c>
    </row>
    <row r="8" spans="1:20" x14ac:dyDescent="0.25">
      <c r="A8" s="151">
        <v>4</v>
      </c>
      <c r="B8" s="144" t="s">
        <v>106</v>
      </c>
      <c r="C8" s="108">
        <v>3043</v>
      </c>
      <c r="D8" s="169">
        <v>3103</v>
      </c>
      <c r="E8" s="169">
        <v>3997</v>
      </c>
      <c r="F8" s="169">
        <v>5691</v>
      </c>
      <c r="G8" s="169">
        <v>5903</v>
      </c>
      <c r="H8" s="71">
        <v>93.98619783108775</v>
      </c>
      <c r="I8" s="71">
        <v>3.7251801089439462</v>
      </c>
    </row>
    <row r="9" spans="1:20" x14ac:dyDescent="0.25">
      <c r="A9" s="116"/>
      <c r="B9" s="144" t="s">
        <v>107</v>
      </c>
      <c r="C9" s="108">
        <v>1976</v>
      </c>
      <c r="D9" s="169">
        <v>2539</v>
      </c>
      <c r="E9" s="169">
        <v>1094</v>
      </c>
      <c r="F9" s="169">
        <v>0</v>
      </c>
      <c r="G9" s="169">
        <v>0</v>
      </c>
      <c r="H9" s="169">
        <v>0</v>
      </c>
      <c r="I9" s="169">
        <v>0</v>
      </c>
    </row>
    <row r="10" spans="1:20" x14ac:dyDescent="0.25">
      <c r="A10" s="116"/>
      <c r="B10" s="144" t="s">
        <v>115</v>
      </c>
      <c r="C10" s="108">
        <v>831</v>
      </c>
      <c r="D10" s="169">
        <v>0</v>
      </c>
      <c r="E10" s="169">
        <v>0</v>
      </c>
      <c r="F10" s="169">
        <v>0</v>
      </c>
      <c r="G10" s="169">
        <v>0</v>
      </c>
      <c r="H10" s="169">
        <v>0</v>
      </c>
      <c r="I10" s="169">
        <v>0</v>
      </c>
    </row>
    <row r="11" spans="1:20" x14ac:dyDescent="0.25">
      <c r="A11" s="116">
        <v>5</v>
      </c>
      <c r="B11" s="212" t="s">
        <v>111</v>
      </c>
      <c r="C11" s="108">
        <v>3609</v>
      </c>
      <c r="D11" s="108">
        <v>3275</v>
      </c>
      <c r="E11" s="108">
        <v>3714</v>
      </c>
      <c r="F11" s="108">
        <v>4064</v>
      </c>
      <c r="G11" s="108">
        <v>4584</v>
      </c>
      <c r="H11" s="108">
        <v>0</v>
      </c>
      <c r="I11" s="169">
        <v>0</v>
      </c>
      <c r="K11" s="108"/>
    </row>
    <row r="12" spans="1:20" x14ac:dyDescent="0.25">
      <c r="A12" s="116">
        <v>6</v>
      </c>
      <c r="B12" s="157" t="s">
        <v>103</v>
      </c>
      <c r="C12" s="108">
        <v>1636</v>
      </c>
      <c r="D12" s="108">
        <v>2356</v>
      </c>
      <c r="E12" s="108">
        <v>2709</v>
      </c>
      <c r="F12" s="108">
        <v>3219</v>
      </c>
      <c r="G12" s="108">
        <v>4071</v>
      </c>
      <c r="H12" s="71">
        <v>148.83863080684597</v>
      </c>
      <c r="I12" s="71">
        <v>26.467847157502327</v>
      </c>
    </row>
    <row r="13" spans="1:20" x14ac:dyDescent="0.25">
      <c r="A13" s="151">
        <v>7</v>
      </c>
      <c r="B13" s="157" t="s">
        <v>110</v>
      </c>
      <c r="C13" s="108">
        <v>2834</v>
      </c>
      <c r="D13" s="108">
        <v>3235</v>
      </c>
      <c r="E13" s="108">
        <v>3284</v>
      </c>
      <c r="F13" s="108">
        <v>3609</v>
      </c>
      <c r="G13" s="108">
        <v>3680</v>
      </c>
      <c r="H13" s="71">
        <v>29.851799576570219</v>
      </c>
      <c r="I13" s="71">
        <v>1.9673039623164312</v>
      </c>
    </row>
    <row r="14" spans="1:20" x14ac:dyDescent="0.25">
      <c r="A14" s="151">
        <v>8</v>
      </c>
      <c r="B14" s="157" t="s">
        <v>109</v>
      </c>
      <c r="C14" s="108">
        <v>2142</v>
      </c>
      <c r="D14" s="108">
        <v>2740</v>
      </c>
      <c r="E14" s="108">
        <v>3100</v>
      </c>
      <c r="F14" s="108">
        <v>3103</v>
      </c>
      <c r="G14" s="108">
        <v>3376</v>
      </c>
      <c r="H14" s="71">
        <v>57.609710550887016</v>
      </c>
      <c r="I14" s="71">
        <v>8.7979374798582022</v>
      </c>
      <c r="L14" s="171"/>
      <c r="M14" s="171"/>
      <c r="N14" s="171"/>
      <c r="O14" s="171"/>
      <c r="P14" s="171"/>
      <c r="Q14" s="171"/>
      <c r="R14" s="171"/>
      <c r="S14" s="171"/>
      <c r="T14" s="171"/>
    </row>
    <row r="15" spans="1:20" x14ac:dyDescent="0.25">
      <c r="A15" s="151">
        <v>9</v>
      </c>
      <c r="B15" s="157" t="s">
        <v>97</v>
      </c>
      <c r="C15" s="108">
        <v>8945</v>
      </c>
      <c r="D15" s="108">
        <v>7615</v>
      </c>
      <c r="E15" s="108">
        <v>6482</v>
      </c>
      <c r="F15" s="108">
        <v>4716</v>
      </c>
      <c r="G15" s="108">
        <v>3115</v>
      </c>
      <c r="H15" s="71">
        <v>-65.176076020122977</v>
      </c>
      <c r="I15" s="71">
        <v>-33.948261238337572</v>
      </c>
    </row>
    <row r="16" spans="1:20" x14ac:dyDescent="0.25">
      <c r="A16" s="151">
        <v>10</v>
      </c>
      <c r="B16" s="157" t="s">
        <v>104</v>
      </c>
      <c r="C16" s="108">
        <v>1174</v>
      </c>
      <c r="D16" s="108">
        <v>1682</v>
      </c>
      <c r="E16" s="108">
        <v>1938</v>
      </c>
      <c r="F16" s="108">
        <v>1757</v>
      </c>
      <c r="G16" s="108">
        <v>1758</v>
      </c>
      <c r="H16" s="71">
        <v>49.744463373083477</v>
      </c>
      <c r="I16" s="71">
        <v>5.6915196357427436E-2</v>
      </c>
    </row>
    <row r="17" spans="1:20" x14ac:dyDescent="0.25">
      <c r="A17" s="151">
        <v>11</v>
      </c>
      <c r="B17" s="157" t="s">
        <v>108</v>
      </c>
      <c r="C17" s="108">
        <v>1114</v>
      </c>
      <c r="D17" s="108">
        <v>1255</v>
      </c>
      <c r="E17" s="108">
        <v>1339</v>
      </c>
      <c r="F17" s="108">
        <v>1330</v>
      </c>
      <c r="G17" s="108">
        <v>1263</v>
      </c>
      <c r="H17" s="71">
        <v>13.375224416517057</v>
      </c>
      <c r="I17" s="71">
        <v>-5.0375939849624061</v>
      </c>
    </row>
    <row r="18" spans="1:20" x14ac:dyDescent="0.25">
      <c r="A18" s="151">
        <v>12</v>
      </c>
      <c r="B18" s="157" t="s">
        <v>116</v>
      </c>
      <c r="C18" s="108">
        <v>1966</v>
      </c>
      <c r="D18" s="108">
        <v>1862</v>
      </c>
      <c r="E18" s="108">
        <v>1513</v>
      </c>
      <c r="F18" s="108">
        <v>1620</v>
      </c>
      <c r="G18" s="108">
        <v>0</v>
      </c>
      <c r="H18" s="108">
        <v>0</v>
      </c>
      <c r="I18" s="108">
        <v>0</v>
      </c>
    </row>
    <row r="19" spans="1:20" s="171" customFormat="1" x14ac:dyDescent="0.25">
      <c r="A19" s="158"/>
      <c r="B19" s="157" t="s">
        <v>51</v>
      </c>
      <c r="C19" s="109">
        <v>49789</v>
      </c>
      <c r="D19" s="109">
        <v>50486</v>
      </c>
      <c r="E19" s="109">
        <v>50637</v>
      </c>
      <c r="F19" s="109">
        <v>53255</v>
      </c>
      <c r="G19" s="109">
        <v>55426</v>
      </c>
      <c r="H19" s="170">
        <v>11.321777902749604</v>
      </c>
      <c r="I19" s="170">
        <v>4.0766125246455731</v>
      </c>
      <c r="L19" s="70"/>
      <c r="M19" s="70"/>
      <c r="N19" s="70"/>
      <c r="O19" s="70"/>
      <c r="P19" s="70"/>
      <c r="Q19" s="70"/>
      <c r="R19" s="70"/>
      <c r="S19" s="70"/>
      <c r="T19" s="70"/>
    </row>
    <row r="20" spans="1:20" ht="30" customHeight="1" x14ac:dyDescent="0.25">
      <c r="A20" s="249" t="s">
        <v>34</v>
      </c>
      <c r="B20" s="249"/>
      <c r="C20" s="249"/>
      <c r="D20" s="249"/>
      <c r="E20" s="249"/>
      <c r="F20" s="249"/>
      <c r="G20" s="249"/>
      <c r="H20" s="249"/>
      <c r="I20" s="249"/>
    </row>
    <row r="21" spans="1:20" ht="15" customHeight="1" x14ac:dyDescent="0.25">
      <c r="A21" s="246" t="s">
        <v>35</v>
      </c>
      <c r="B21" s="246"/>
      <c r="C21" s="246"/>
      <c r="D21" s="246"/>
      <c r="E21" s="246"/>
      <c r="F21" s="246"/>
      <c r="G21" s="246"/>
      <c r="H21" s="246"/>
      <c r="I21" s="246"/>
    </row>
    <row r="22" spans="1:20" ht="46.5" customHeight="1" x14ac:dyDescent="0.25">
      <c r="A22" s="246" t="s">
        <v>128</v>
      </c>
      <c r="B22" s="246"/>
      <c r="C22" s="246"/>
      <c r="D22" s="246"/>
      <c r="E22" s="246"/>
      <c r="F22" s="246"/>
      <c r="G22" s="246"/>
      <c r="H22" s="246"/>
      <c r="I22" s="246"/>
    </row>
    <row r="23" spans="1:20" ht="23.25" customHeight="1" x14ac:dyDescent="0.25">
      <c r="A23" s="246" t="s">
        <v>55</v>
      </c>
      <c r="B23" s="246"/>
      <c r="C23" s="246"/>
      <c r="D23" s="246"/>
      <c r="E23" s="246"/>
      <c r="F23" s="246"/>
      <c r="G23" s="246"/>
      <c r="H23" s="246"/>
      <c r="I23" s="246"/>
    </row>
    <row r="24" spans="1:20" ht="15" customHeight="1" x14ac:dyDescent="0.25">
      <c r="A24" s="246"/>
      <c r="B24" s="246"/>
      <c r="C24" s="246"/>
      <c r="D24" s="246"/>
      <c r="E24" s="246"/>
      <c r="F24" s="246"/>
      <c r="G24" s="246"/>
      <c r="H24" s="246"/>
      <c r="I24" s="246"/>
    </row>
    <row r="34" spans="2:7" x14ac:dyDescent="0.25">
      <c r="B34" s="145"/>
      <c r="C34" s="145"/>
      <c r="D34" s="145"/>
      <c r="E34" s="145"/>
      <c r="F34" s="145"/>
      <c r="G34" s="145"/>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I25"/>
  <sheetViews>
    <sheetView showGridLines="0" topLeftCell="D1" zoomScale="90" zoomScaleNormal="90" zoomScaleSheetLayoutView="90" workbookViewId="0">
      <selection activeCell="D1" sqref="A1:XFD1048576"/>
    </sheetView>
  </sheetViews>
  <sheetFormatPr defaultColWidth="9.140625" defaultRowHeight="15" x14ac:dyDescent="0.25"/>
  <cols>
    <col min="1" max="1" width="5.85546875" style="70" customWidth="1"/>
    <col min="2" max="2" width="22.140625" style="70" customWidth="1"/>
    <col min="3" max="3" width="7.7109375" style="70" bestFit="1" customWidth="1"/>
    <col min="4" max="4" width="6.42578125" style="70" bestFit="1" customWidth="1"/>
    <col min="5" max="6" width="7.7109375" style="70" bestFit="1" customWidth="1"/>
    <col min="7" max="7" width="7.28515625" style="70" bestFit="1" customWidth="1"/>
    <col min="8" max="9" width="7.7109375" style="70" customWidth="1"/>
    <col min="10" max="10" width="9.140625" style="70"/>
    <col min="11" max="11" width="51.140625" style="70" customWidth="1"/>
    <col min="12" max="16384" width="9.140625" style="70"/>
  </cols>
  <sheetData>
    <row r="1" spans="1:9" s="69" customFormat="1" ht="15" customHeight="1" x14ac:dyDescent="0.25">
      <c r="A1" s="247" t="s">
        <v>191</v>
      </c>
      <c r="B1" s="247"/>
      <c r="C1" s="247"/>
      <c r="D1" s="247"/>
      <c r="E1" s="247"/>
      <c r="F1" s="247"/>
      <c r="G1" s="247"/>
      <c r="H1" s="247"/>
      <c r="I1" s="247"/>
    </row>
    <row r="2" spans="1:9" s="69" customFormat="1" x14ac:dyDescent="0.25">
      <c r="A2" s="69" t="s">
        <v>187</v>
      </c>
    </row>
    <row r="3" spans="1:9" s="69" customFormat="1" x14ac:dyDescent="0.25">
      <c r="A3" s="69" t="s">
        <v>129</v>
      </c>
    </row>
    <row r="4" spans="1:9" x14ac:dyDescent="0.25">
      <c r="H4" s="250" t="s">
        <v>44</v>
      </c>
      <c r="I4" s="250"/>
    </row>
    <row r="5" spans="1:9" ht="29.25" x14ac:dyDescent="0.25">
      <c r="A5" s="100" t="s">
        <v>25</v>
      </c>
      <c r="B5" s="100" t="s">
        <v>26</v>
      </c>
      <c r="C5" s="161">
        <v>2014</v>
      </c>
      <c r="D5" s="161">
        <v>2015</v>
      </c>
      <c r="E5" s="161">
        <v>2016</v>
      </c>
      <c r="F5" s="161">
        <v>2017</v>
      </c>
      <c r="G5" s="161">
        <v>2018</v>
      </c>
      <c r="H5" s="84" t="s">
        <v>174</v>
      </c>
      <c r="I5" s="84" t="s">
        <v>175</v>
      </c>
    </row>
    <row r="6" spans="1:9" x14ac:dyDescent="0.25">
      <c r="A6" s="99">
        <v>1</v>
      </c>
      <c r="B6" s="102" t="s">
        <v>95</v>
      </c>
      <c r="C6" s="172">
        <v>9.484</v>
      </c>
      <c r="D6" s="172">
        <v>10.186</v>
      </c>
      <c r="E6" s="172">
        <v>10.586</v>
      </c>
      <c r="F6" s="172">
        <v>11.981</v>
      </c>
      <c r="G6" s="172">
        <v>14.212</v>
      </c>
      <c r="H6" s="173">
        <v>49.85238296077604</v>
      </c>
      <c r="I6" s="173">
        <v>18.621150154411151</v>
      </c>
    </row>
    <row r="7" spans="1:9" x14ac:dyDescent="0.25">
      <c r="A7" s="99">
        <v>2</v>
      </c>
      <c r="B7" s="102" t="s">
        <v>105</v>
      </c>
      <c r="C7" s="172">
        <v>11.035</v>
      </c>
      <c r="D7" s="172">
        <v>10.638</v>
      </c>
      <c r="E7" s="172">
        <v>10.881</v>
      </c>
      <c r="F7" s="172">
        <v>12.164999999999999</v>
      </c>
      <c r="G7" s="172">
        <v>13.464</v>
      </c>
      <c r="H7" s="173">
        <v>22.011780697779791</v>
      </c>
      <c r="I7" s="173">
        <v>10.678175092478433</v>
      </c>
    </row>
    <row r="8" spans="1:9" x14ac:dyDescent="0.25">
      <c r="A8" s="99">
        <v>3</v>
      </c>
      <c r="B8" s="102" t="s">
        <v>102</v>
      </c>
      <c r="C8" s="172">
        <v>5.85</v>
      </c>
      <c r="D8" s="172">
        <v>5.6420000000000003</v>
      </c>
      <c r="E8" s="172">
        <v>5.0910000000000002</v>
      </c>
      <c r="F8" s="172">
        <v>5.6909999999999998</v>
      </c>
      <c r="G8" s="172">
        <v>5.9029999999999996</v>
      </c>
      <c r="H8" s="173">
        <v>0.90598290598290498</v>
      </c>
      <c r="I8" s="173">
        <v>3.7251801089439422</v>
      </c>
    </row>
    <row r="9" spans="1:9" x14ac:dyDescent="0.25">
      <c r="B9" s="159" t="s">
        <v>106</v>
      </c>
      <c r="C9" s="172">
        <v>3.0430000000000001</v>
      </c>
      <c r="D9" s="172">
        <v>3.1030000000000002</v>
      </c>
      <c r="E9" s="172">
        <v>3.9969999999999999</v>
      </c>
      <c r="F9" s="172">
        <v>5.6909999999999998</v>
      </c>
      <c r="G9" s="172">
        <v>5.9029999999999996</v>
      </c>
      <c r="H9" s="173">
        <v>93.986197831087708</v>
      </c>
      <c r="I9" s="173">
        <v>3.7251801089439422</v>
      </c>
    </row>
    <row r="10" spans="1:9" x14ac:dyDescent="0.25">
      <c r="A10" s="99"/>
      <c r="B10" s="159" t="s">
        <v>107</v>
      </c>
      <c r="C10" s="172">
        <v>1.976</v>
      </c>
      <c r="D10" s="172">
        <v>2.5390000000000001</v>
      </c>
      <c r="E10" s="172">
        <v>0</v>
      </c>
      <c r="F10" s="172">
        <v>0</v>
      </c>
      <c r="G10" s="172">
        <v>0</v>
      </c>
      <c r="H10" s="172">
        <v>0</v>
      </c>
      <c r="I10" s="172">
        <v>0</v>
      </c>
    </row>
    <row r="11" spans="1:9" x14ac:dyDescent="0.25">
      <c r="A11" s="99"/>
      <c r="B11" s="159" t="s">
        <v>115</v>
      </c>
      <c r="C11" s="172">
        <v>0.83099999999999996</v>
      </c>
      <c r="D11" s="172">
        <v>0</v>
      </c>
      <c r="E11" s="172">
        <v>0</v>
      </c>
      <c r="F11" s="172">
        <v>0</v>
      </c>
      <c r="G11" s="172">
        <v>0</v>
      </c>
      <c r="H11" s="172">
        <v>0</v>
      </c>
      <c r="I11" s="172">
        <v>0</v>
      </c>
    </row>
    <row r="12" spans="1:9" x14ac:dyDescent="0.25">
      <c r="A12" s="99">
        <v>4</v>
      </c>
      <c r="B12" s="102" t="s">
        <v>111</v>
      </c>
      <c r="C12" s="172">
        <v>3.609</v>
      </c>
      <c r="D12" s="172">
        <v>3.2749999999999999</v>
      </c>
      <c r="E12" s="172">
        <v>3.714</v>
      </c>
      <c r="F12" s="172">
        <v>4.0640000000000001</v>
      </c>
      <c r="G12" s="172">
        <v>4.5839999999999996</v>
      </c>
      <c r="H12" s="172">
        <v>0</v>
      </c>
      <c r="I12" s="172">
        <v>0</v>
      </c>
    </row>
    <row r="13" spans="1:9" x14ac:dyDescent="0.25">
      <c r="A13" s="99">
        <v>5</v>
      </c>
      <c r="B13" s="102" t="s">
        <v>103</v>
      </c>
      <c r="C13" s="172">
        <v>1.6359999999999999</v>
      </c>
      <c r="D13" s="172">
        <v>2.3559999999999999</v>
      </c>
      <c r="E13" s="172">
        <v>2.7090000000000001</v>
      </c>
      <c r="F13" s="172">
        <v>3.2189999999999999</v>
      </c>
      <c r="G13" s="172">
        <v>4.0709999999999997</v>
      </c>
      <c r="H13" s="173">
        <v>148.83863080684597</v>
      </c>
      <c r="I13" s="173">
        <v>26.467847157502327</v>
      </c>
    </row>
    <row r="14" spans="1:9" x14ac:dyDescent="0.25">
      <c r="A14" s="123">
        <v>6</v>
      </c>
      <c r="B14" s="102" t="s">
        <v>110</v>
      </c>
      <c r="C14" s="172">
        <v>2.8340000000000001</v>
      </c>
      <c r="D14" s="172">
        <v>3.2349999999999999</v>
      </c>
      <c r="E14" s="172">
        <v>3.2839999999999998</v>
      </c>
      <c r="F14" s="172">
        <v>3.609</v>
      </c>
      <c r="G14" s="172">
        <v>3.68</v>
      </c>
      <c r="H14" s="173">
        <v>29.851799576570219</v>
      </c>
      <c r="I14" s="173">
        <v>1.9673039623164361</v>
      </c>
    </row>
    <row r="15" spans="1:9" x14ac:dyDescent="0.25">
      <c r="A15" s="123">
        <v>7</v>
      </c>
      <c r="B15" s="102" t="s">
        <v>109</v>
      </c>
      <c r="C15" s="172">
        <v>2.1419999999999999</v>
      </c>
      <c r="D15" s="172">
        <v>2.74</v>
      </c>
      <c r="E15" s="172">
        <v>3.1</v>
      </c>
      <c r="F15" s="172">
        <v>3.1030000000000002</v>
      </c>
      <c r="G15" s="172">
        <v>3.3759999999999999</v>
      </c>
      <c r="H15" s="173">
        <v>57.60971055088703</v>
      </c>
      <c r="I15" s="173">
        <v>8.7979374798581915</v>
      </c>
    </row>
    <row r="16" spans="1:9" x14ac:dyDescent="0.25">
      <c r="A16" s="123">
        <v>8</v>
      </c>
      <c r="B16" s="102" t="s">
        <v>97</v>
      </c>
      <c r="C16" s="172">
        <v>8.9450000000000003</v>
      </c>
      <c r="D16" s="172">
        <v>7.6150000000000002</v>
      </c>
      <c r="E16" s="172">
        <v>6.4820000000000002</v>
      </c>
      <c r="F16" s="172">
        <v>4.7160000000000002</v>
      </c>
      <c r="G16" s="172">
        <v>3.1150000000000002</v>
      </c>
      <c r="H16" s="173">
        <v>-65.176076020122977</v>
      </c>
      <c r="I16" s="173">
        <v>-33.948261238337572</v>
      </c>
    </row>
    <row r="17" spans="1:9" x14ac:dyDescent="0.25">
      <c r="A17" s="123">
        <v>9</v>
      </c>
      <c r="B17" s="102" t="s">
        <v>104</v>
      </c>
      <c r="C17" s="172">
        <v>1.1739999999999999</v>
      </c>
      <c r="D17" s="172">
        <v>1.6819999999999999</v>
      </c>
      <c r="E17" s="172">
        <v>1.9379999999999999</v>
      </c>
      <c r="F17" s="172">
        <v>1.7569999999999999</v>
      </c>
      <c r="G17" s="172">
        <v>1.758</v>
      </c>
      <c r="H17" s="173">
        <v>49.744463373083484</v>
      </c>
      <c r="I17" s="173">
        <v>5.6915196357433813E-2</v>
      </c>
    </row>
    <row r="18" spans="1:9" x14ac:dyDescent="0.25">
      <c r="A18" s="123">
        <v>10</v>
      </c>
      <c r="B18" s="102" t="s">
        <v>108</v>
      </c>
      <c r="C18" s="172">
        <v>1.1140000000000001</v>
      </c>
      <c r="D18" s="172">
        <v>1.2549999999999999</v>
      </c>
      <c r="E18" s="172">
        <v>1.339</v>
      </c>
      <c r="F18" s="172">
        <v>1.33</v>
      </c>
      <c r="G18" s="172">
        <v>1.2629999999999999</v>
      </c>
      <c r="H18" s="173">
        <v>13.375224416517037</v>
      </c>
      <c r="I18" s="173">
        <v>-5.0375939849624185</v>
      </c>
    </row>
    <row r="19" spans="1:9" x14ac:dyDescent="0.25">
      <c r="A19" s="123">
        <v>11</v>
      </c>
      <c r="B19" s="102" t="s">
        <v>116</v>
      </c>
      <c r="C19" s="172">
        <v>1.966</v>
      </c>
      <c r="D19" s="172">
        <v>1.8620000000000001</v>
      </c>
      <c r="E19" s="172">
        <v>1.5129999999999999</v>
      </c>
      <c r="F19" s="172">
        <v>1.62</v>
      </c>
      <c r="G19" s="172">
        <v>0</v>
      </c>
      <c r="H19" s="172">
        <v>0</v>
      </c>
      <c r="I19" s="172">
        <v>0</v>
      </c>
    </row>
    <row r="20" spans="1:9" x14ac:dyDescent="0.25">
      <c r="A20" s="101"/>
      <c r="B20" s="103" t="s">
        <v>51</v>
      </c>
      <c r="C20" s="174">
        <v>49.789000000000001</v>
      </c>
      <c r="D20" s="174">
        <v>50.485999999999997</v>
      </c>
      <c r="E20" s="174">
        <v>50.637</v>
      </c>
      <c r="F20" s="174">
        <v>53.255000000000003</v>
      </c>
      <c r="G20" s="174">
        <v>55.426000000000002</v>
      </c>
      <c r="H20" s="175">
        <v>11.321777902749604</v>
      </c>
      <c r="I20" s="175">
        <v>4.0766125246455713</v>
      </c>
    </row>
    <row r="21" spans="1:9" ht="30" customHeight="1" x14ac:dyDescent="0.25">
      <c r="A21" s="246" t="s">
        <v>34</v>
      </c>
      <c r="B21" s="246"/>
      <c r="C21" s="246"/>
      <c r="D21" s="246"/>
      <c r="E21" s="246"/>
      <c r="F21" s="246"/>
      <c r="G21" s="246"/>
      <c r="H21" s="246"/>
      <c r="I21" s="246"/>
    </row>
    <row r="22" spans="1:9" ht="27.75" customHeight="1" x14ac:dyDescent="0.25">
      <c r="A22" s="246" t="s">
        <v>35</v>
      </c>
      <c r="B22" s="246"/>
      <c r="C22" s="246"/>
      <c r="D22" s="246"/>
      <c r="E22" s="246"/>
      <c r="F22" s="246"/>
      <c r="G22" s="246"/>
      <c r="H22" s="246"/>
      <c r="I22" s="246"/>
    </row>
    <row r="23" spans="1:9" ht="41.25" customHeight="1" x14ac:dyDescent="0.25">
      <c r="A23" s="246" t="s">
        <v>128</v>
      </c>
      <c r="B23" s="246"/>
      <c r="C23" s="246"/>
      <c r="D23" s="246"/>
      <c r="E23" s="246"/>
      <c r="F23" s="246"/>
      <c r="G23" s="246"/>
      <c r="H23" s="246"/>
      <c r="I23" s="246"/>
    </row>
    <row r="24" spans="1:9" ht="26.25" customHeight="1" x14ac:dyDescent="0.25">
      <c r="A24" s="246" t="s">
        <v>55</v>
      </c>
      <c r="B24" s="246"/>
      <c r="C24" s="246"/>
      <c r="D24" s="246"/>
      <c r="E24" s="246"/>
      <c r="F24" s="246"/>
      <c r="G24" s="246"/>
      <c r="H24" s="246"/>
      <c r="I24" s="246"/>
    </row>
    <row r="25" spans="1:9" ht="15" customHeight="1" x14ac:dyDescent="0.25">
      <c r="A25" s="246"/>
      <c r="B25" s="246"/>
      <c r="C25" s="246"/>
      <c r="D25" s="246"/>
      <c r="E25" s="246"/>
      <c r="F25" s="246"/>
      <c r="G25" s="246"/>
      <c r="H25" s="246"/>
      <c r="I25" s="246"/>
    </row>
  </sheetData>
  <mergeCells count="7">
    <mergeCell ref="A22:I22"/>
    <mergeCell ref="A23:I23"/>
    <mergeCell ref="A24:I24"/>
    <mergeCell ref="A25:I25"/>
    <mergeCell ref="A1:I1"/>
    <mergeCell ref="H4:I4"/>
    <mergeCell ref="A21:I21"/>
  </mergeCells>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73</v>
      </c>
    </row>
    <row r="3" spans="1:1" x14ac:dyDescent="0.25">
      <c r="A3" s="16" t="s">
        <v>74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55"/>
  <sheetViews>
    <sheetView topLeftCell="A297" workbookViewId="0">
      <selection activeCell="E348" sqref="E348"/>
    </sheetView>
  </sheetViews>
  <sheetFormatPr defaultColWidth="23" defaultRowHeight="15" x14ac:dyDescent="0.25"/>
  <cols>
    <col min="1" max="1" width="13.7109375" customWidth="1"/>
    <col min="2" max="2" width="6.85546875" customWidth="1"/>
    <col min="3" max="3" width="9.85546875" style="9" customWidth="1"/>
    <col min="4" max="4" width="7" style="9" customWidth="1"/>
    <col min="5" max="5" width="8.42578125" style="115" bestFit="1" customWidth="1"/>
    <col min="6" max="6" width="7.28515625" customWidth="1"/>
    <col min="7" max="7" width="11.28515625" customWidth="1"/>
    <col min="8" max="8" width="15" customWidth="1"/>
  </cols>
  <sheetData>
    <row r="1" spans="1:5" x14ac:dyDescent="0.25">
      <c r="A1" t="s">
        <v>117</v>
      </c>
      <c r="B1" s="19" t="s">
        <v>24</v>
      </c>
      <c r="C1" t="s">
        <v>71</v>
      </c>
      <c r="D1"/>
    </row>
    <row r="2" spans="1:5" x14ac:dyDescent="0.25">
      <c r="A2" s="19" t="s">
        <v>11</v>
      </c>
      <c r="B2" s="19">
        <v>1990</v>
      </c>
      <c r="C2">
        <v>444942</v>
      </c>
      <c r="D2"/>
    </row>
    <row r="3" spans="1:5" x14ac:dyDescent="0.25">
      <c r="A3" s="19" t="s">
        <v>12</v>
      </c>
      <c r="B3" s="19">
        <v>1990</v>
      </c>
      <c r="C3">
        <v>446649</v>
      </c>
      <c r="D3"/>
    </row>
    <row r="4" spans="1:5" x14ac:dyDescent="0.25">
      <c r="A4" s="19" t="s">
        <v>13</v>
      </c>
      <c r="B4" s="19">
        <v>1990</v>
      </c>
      <c r="C4">
        <v>449953</v>
      </c>
      <c r="D4"/>
    </row>
    <row r="5" spans="1:5" x14ac:dyDescent="0.25">
      <c r="A5" s="19" t="s">
        <v>14</v>
      </c>
      <c r="B5" s="19">
        <v>1990</v>
      </c>
      <c r="C5">
        <v>452719</v>
      </c>
      <c r="D5"/>
    </row>
    <row r="6" spans="1:5" x14ac:dyDescent="0.25">
      <c r="A6" s="19" t="s">
        <v>15</v>
      </c>
      <c r="B6" s="19">
        <v>1990</v>
      </c>
      <c r="C6">
        <v>457763</v>
      </c>
      <c r="D6"/>
    </row>
    <row r="7" spans="1:5" x14ac:dyDescent="0.25">
      <c r="A7" s="19" t="s">
        <v>16</v>
      </c>
      <c r="B7" s="19">
        <v>1990</v>
      </c>
      <c r="C7">
        <v>460876</v>
      </c>
      <c r="D7"/>
    </row>
    <row r="8" spans="1:5" x14ac:dyDescent="0.25">
      <c r="A8" s="19" t="s">
        <v>17</v>
      </c>
      <c r="B8" s="19">
        <v>1990</v>
      </c>
      <c r="C8">
        <v>465774</v>
      </c>
      <c r="D8"/>
    </row>
    <row r="9" spans="1:5" x14ac:dyDescent="0.25">
      <c r="A9" s="19" t="s">
        <v>18</v>
      </c>
      <c r="B9" s="19">
        <v>1990</v>
      </c>
      <c r="C9">
        <v>465924</v>
      </c>
      <c r="D9"/>
    </row>
    <row r="10" spans="1:5" x14ac:dyDescent="0.25">
      <c r="A10" s="19" t="s">
        <v>19</v>
      </c>
      <c r="B10" s="19">
        <v>1990</v>
      </c>
      <c r="C10">
        <v>466040</v>
      </c>
      <c r="D10"/>
    </row>
    <row r="11" spans="1:5" x14ac:dyDescent="0.25">
      <c r="A11" s="19" t="s">
        <v>20</v>
      </c>
      <c r="B11" s="19">
        <v>1990</v>
      </c>
      <c r="C11">
        <v>461204</v>
      </c>
      <c r="D11"/>
    </row>
    <row r="12" spans="1:5" x14ac:dyDescent="0.25">
      <c r="A12" s="19" t="s">
        <v>21</v>
      </c>
      <c r="B12" s="19">
        <v>1990</v>
      </c>
      <c r="C12">
        <v>463274</v>
      </c>
      <c r="D12"/>
    </row>
    <row r="13" spans="1:5" x14ac:dyDescent="0.25">
      <c r="A13" s="19" t="s">
        <v>22</v>
      </c>
      <c r="B13" s="19">
        <v>1990</v>
      </c>
      <c r="C13">
        <v>464102</v>
      </c>
      <c r="D13"/>
    </row>
    <row r="14" spans="1:5" x14ac:dyDescent="0.25">
      <c r="A14" s="19" t="s">
        <v>11</v>
      </c>
      <c r="B14" s="19">
        <v>1991</v>
      </c>
      <c r="C14">
        <v>442631</v>
      </c>
      <c r="D14">
        <v>444942</v>
      </c>
      <c r="E14" s="115">
        <f>((Query1[[#This Row],[EMPFTE]]-D14)/D14)*100</f>
        <v>-0.51939353893316431</v>
      </c>
    </row>
    <row r="15" spans="1:5" x14ac:dyDescent="0.25">
      <c r="A15" s="19" t="s">
        <v>12</v>
      </c>
      <c r="B15" s="19">
        <v>1991</v>
      </c>
      <c r="C15">
        <v>440552</v>
      </c>
      <c r="D15">
        <v>446649</v>
      </c>
      <c r="E15" s="115">
        <f>((Query1[[#This Row],[EMPFTE]]-D15)/D15)*100</f>
        <v>-1.3650539909414328</v>
      </c>
    </row>
    <row r="16" spans="1:5" x14ac:dyDescent="0.25">
      <c r="A16" s="19" t="s">
        <v>13</v>
      </c>
      <c r="B16" s="19">
        <v>1991</v>
      </c>
      <c r="C16">
        <v>438503</v>
      </c>
      <c r="D16">
        <v>449953</v>
      </c>
      <c r="E16" s="115">
        <f>((Query1[[#This Row],[EMPFTE]]-D16)/D16)*100</f>
        <v>-2.544710225290197</v>
      </c>
    </row>
    <row r="17" spans="1:5" x14ac:dyDescent="0.25">
      <c r="A17" s="19" t="s">
        <v>14</v>
      </c>
      <c r="B17" s="19">
        <v>1991</v>
      </c>
      <c r="C17">
        <v>442299</v>
      </c>
      <c r="D17">
        <v>452719</v>
      </c>
      <c r="E17" s="115">
        <f>((Query1[[#This Row],[EMPFTE]]-D17)/D17)*100</f>
        <v>-2.3016484839381603</v>
      </c>
    </row>
    <row r="18" spans="1:5" x14ac:dyDescent="0.25">
      <c r="A18" s="19" t="s">
        <v>15</v>
      </c>
      <c r="B18" s="19">
        <v>1991</v>
      </c>
      <c r="C18">
        <v>443601</v>
      </c>
      <c r="D18">
        <v>457763</v>
      </c>
      <c r="E18" s="115">
        <f>((Query1[[#This Row],[EMPFTE]]-D18)/D18)*100</f>
        <v>-3.0937406474529396</v>
      </c>
    </row>
    <row r="19" spans="1:5" x14ac:dyDescent="0.25">
      <c r="A19" s="19" t="s">
        <v>16</v>
      </c>
      <c r="B19" s="19">
        <v>1991</v>
      </c>
      <c r="C19">
        <v>447943</v>
      </c>
      <c r="D19">
        <v>460876</v>
      </c>
      <c r="E19" s="115">
        <f>((Query1[[#This Row],[EMPFTE]]-D19)/D19)*100</f>
        <v>-2.80617780053637</v>
      </c>
    </row>
    <row r="20" spans="1:5" x14ac:dyDescent="0.25">
      <c r="A20" s="19" t="s">
        <v>17</v>
      </c>
      <c r="B20" s="19">
        <v>1991</v>
      </c>
      <c r="C20">
        <v>450740</v>
      </c>
      <c r="D20">
        <v>465774</v>
      </c>
      <c r="E20" s="115">
        <f>((Query1[[#This Row],[EMPFTE]]-D20)/D20)*100</f>
        <v>-3.2277456448835702</v>
      </c>
    </row>
    <row r="21" spans="1:5" x14ac:dyDescent="0.25">
      <c r="A21" s="19" t="s">
        <v>18</v>
      </c>
      <c r="B21" s="19">
        <v>1991</v>
      </c>
      <c r="C21">
        <v>449196</v>
      </c>
      <c r="D21">
        <v>465924</v>
      </c>
      <c r="E21" s="115">
        <f>((Query1[[#This Row],[EMPFTE]]-D21)/D21)*100</f>
        <v>-3.5902851108764517</v>
      </c>
    </row>
    <row r="22" spans="1:5" x14ac:dyDescent="0.25">
      <c r="A22" s="19" t="s">
        <v>19</v>
      </c>
      <c r="B22" s="19">
        <v>1991</v>
      </c>
      <c r="C22">
        <v>445822</v>
      </c>
      <c r="D22">
        <v>466040</v>
      </c>
      <c r="E22" s="115">
        <f>((Query1[[#This Row],[EMPFTE]]-D22)/D22)*100</f>
        <v>-4.3382542271049696</v>
      </c>
    </row>
    <row r="23" spans="1:5" x14ac:dyDescent="0.25">
      <c r="A23" s="19" t="s">
        <v>20</v>
      </c>
      <c r="B23" s="19">
        <v>1991</v>
      </c>
      <c r="C23">
        <v>429673</v>
      </c>
      <c r="D23">
        <v>461204</v>
      </c>
      <c r="E23" s="115">
        <f>((Query1[[#This Row],[EMPFTE]]-D23)/D23)*100</f>
        <v>-6.8366709742326597</v>
      </c>
    </row>
    <row r="24" spans="1:5" x14ac:dyDescent="0.25">
      <c r="A24" s="19" t="s">
        <v>21</v>
      </c>
      <c r="B24" s="19">
        <v>1991</v>
      </c>
      <c r="C24">
        <v>437262</v>
      </c>
      <c r="D24">
        <v>463274</v>
      </c>
      <c r="E24" s="115">
        <f>((Query1[[#This Row],[EMPFTE]]-D24)/D24)*100</f>
        <v>-5.6148197395062107</v>
      </c>
    </row>
    <row r="25" spans="1:5" x14ac:dyDescent="0.25">
      <c r="A25" s="19" t="s">
        <v>22</v>
      </c>
      <c r="B25" s="19">
        <v>1991</v>
      </c>
      <c r="C25">
        <v>440400</v>
      </c>
      <c r="D25">
        <v>464102</v>
      </c>
      <c r="E25" s="115">
        <f>((Query1[[#This Row],[EMPFTE]]-D25)/D25)*100</f>
        <v>-5.1070669809653912</v>
      </c>
    </row>
    <row r="26" spans="1:5" x14ac:dyDescent="0.25">
      <c r="A26" s="19" t="s">
        <v>11</v>
      </c>
      <c r="B26" s="19">
        <v>1992</v>
      </c>
      <c r="C26">
        <v>441092</v>
      </c>
      <c r="D26">
        <v>442631</v>
      </c>
      <c r="E26" s="115">
        <f>((Query1[[#This Row],[EMPFTE]]-D26)/D26)*100</f>
        <v>-0.34769367712609373</v>
      </c>
    </row>
    <row r="27" spans="1:5" x14ac:dyDescent="0.25">
      <c r="A27" s="19" t="s">
        <v>12</v>
      </c>
      <c r="B27" s="19">
        <v>1992</v>
      </c>
      <c r="C27">
        <v>442854</v>
      </c>
      <c r="D27">
        <v>440552</v>
      </c>
      <c r="E27" s="115">
        <f>((Query1[[#This Row],[EMPFTE]]-D27)/D27)*100</f>
        <v>0.52252628520583266</v>
      </c>
    </row>
    <row r="28" spans="1:5" x14ac:dyDescent="0.25">
      <c r="A28" s="19" t="s">
        <v>13</v>
      </c>
      <c r="B28" s="19">
        <v>1992</v>
      </c>
      <c r="C28">
        <v>444758</v>
      </c>
      <c r="D28">
        <v>438503</v>
      </c>
      <c r="E28" s="115">
        <f>((Query1[[#This Row],[EMPFTE]]-D28)/D28)*100</f>
        <v>1.4264440608160036</v>
      </c>
    </row>
    <row r="29" spans="1:5" x14ac:dyDescent="0.25">
      <c r="A29" s="19" t="s">
        <v>14</v>
      </c>
      <c r="B29" s="19">
        <v>1992</v>
      </c>
      <c r="C29">
        <v>448494</v>
      </c>
      <c r="D29">
        <v>442299</v>
      </c>
      <c r="E29" s="115">
        <f>((Query1[[#This Row],[EMPFTE]]-D29)/D29)*100</f>
        <v>1.4006362211987817</v>
      </c>
    </row>
    <row r="30" spans="1:5" x14ac:dyDescent="0.25">
      <c r="A30" s="19" t="s">
        <v>15</v>
      </c>
      <c r="B30" s="19">
        <v>1992</v>
      </c>
      <c r="C30">
        <v>450184</v>
      </c>
      <c r="D30">
        <v>443601</v>
      </c>
      <c r="E30" s="115">
        <f>((Query1[[#This Row],[EMPFTE]]-D30)/D30)*100</f>
        <v>1.4839912443840297</v>
      </c>
    </row>
    <row r="31" spans="1:5" x14ac:dyDescent="0.25">
      <c r="A31" s="19" t="s">
        <v>16</v>
      </c>
      <c r="B31" s="19">
        <v>1992</v>
      </c>
      <c r="C31">
        <v>451298</v>
      </c>
      <c r="D31">
        <v>447943</v>
      </c>
      <c r="E31" s="115">
        <f>((Query1[[#This Row],[EMPFTE]]-D31)/D31)*100</f>
        <v>0.7489792228029013</v>
      </c>
    </row>
    <row r="32" spans="1:5" x14ac:dyDescent="0.25">
      <c r="A32" s="19" t="s">
        <v>17</v>
      </c>
      <c r="B32" s="19">
        <v>1992</v>
      </c>
      <c r="C32">
        <v>453433</v>
      </c>
      <c r="D32">
        <v>450740</v>
      </c>
      <c r="E32" s="115">
        <f>((Query1[[#This Row],[EMPFTE]]-D32)/D32)*100</f>
        <v>0.59746195145760306</v>
      </c>
    </row>
    <row r="33" spans="1:5" x14ac:dyDescent="0.25">
      <c r="A33" s="19" t="s">
        <v>18</v>
      </c>
      <c r="B33" s="19">
        <v>1992</v>
      </c>
      <c r="C33">
        <v>453395</v>
      </c>
      <c r="D33">
        <v>449196</v>
      </c>
      <c r="E33" s="115">
        <f>((Query1[[#This Row],[EMPFTE]]-D33)/D33)*100</f>
        <v>0.93478125361757447</v>
      </c>
    </row>
    <row r="34" spans="1:5" x14ac:dyDescent="0.25">
      <c r="A34" s="19" t="s">
        <v>19</v>
      </c>
      <c r="B34" s="19">
        <v>1992</v>
      </c>
      <c r="C34">
        <v>449461</v>
      </c>
      <c r="D34">
        <v>445822</v>
      </c>
      <c r="E34" s="115">
        <f>((Query1[[#This Row],[EMPFTE]]-D34)/D34)*100</f>
        <v>0.8162450484722602</v>
      </c>
    </row>
    <row r="35" spans="1:5" x14ac:dyDescent="0.25">
      <c r="A35" s="19" t="s">
        <v>20</v>
      </c>
      <c r="B35" s="19">
        <v>1992</v>
      </c>
      <c r="C35">
        <v>446097</v>
      </c>
      <c r="D35">
        <v>429673</v>
      </c>
      <c r="E35" s="115">
        <f>((Query1[[#This Row],[EMPFTE]]-D35)/D35)*100</f>
        <v>3.8224417173059515</v>
      </c>
    </row>
    <row r="36" spans="1:5" x14ac:dyDescent="0.25">
      <c r="A36" s="19" t="s">
        <v>21</v>
      </c>
      <c r="B36" s="19">
        <v>1992</v>
      </c>
      <c r="C36">
        <v>444444</v>
      </c>
      <c r="D36">
        <v>437262</v>
      </c>
      <c r="E36" s="115">
        <f>((Query1[[#This Row],[EMPFTE]]-D36)/D36)*100</f>
        <v>1.6424935164729613</v>
      </c>
    </row>
    <row r="37" spans="1:5" x14ac:dyDescent="0.25">
      <c r="A37" s="19" t="s">
        <v>22</v>
      </c>
      <c r="B37" s="19">
        <v>1992</v>
      </c>
      <c r="C37">
        <v>441013</v>
      </c>
      <c r="D37">
        <v>440400</v>
      </c>
      <c r="E37" s="115">
        <f>((Query1[[#This Row],[EMPFTE]]-D37)/D37)*100</f>
        <v>0.13919164396003633</v>
      </c>
    </row>
    <row r="38" spans="1:5" x14ac:dyDescent="0.25">
      <c r="A38" s="19" t="s">
        <v>11</v>
      </c>
      <c r="B38" s="19">
        <v>1993</v>
      </c>
      <c r="C38">
        <v>440974</v>
      </c>
      <c r="D38">
        <v>441092</v>
      </c>
      <c r="E38" s="115">
        <f>((Query1[[#This Row],[EMPFTE]]-D38)/D38)*100</f>
        <v>-2.6751788742484562E-2</v>
      </c>
    </row>
    <row r="39" spans="1:5" x14ac:dyDescent="0.25">
      <c r="A39" s="19" t="s">
        <v>12</v>
      </c>
      <c r="B39" s="19">
        <v>1993</v>
      </c>
      <c r="C39">
        <v>439838</v>
      </c>
      <c r="D39">
        <v>442854</v>
      </c>
      <c r="E39" s="115">
        <f>((Query1[[#This Row],[EMPFTE]]-D39)/D39)*100</f>
        <v>-0.68103709123097</v>
      </c>
    </row>
    <row r="40" spans="1:5" x14ac:dyDescent="0.25">
      <c r="A40" s="19" t="s">
        <v>13</v>
      </c>
      <c r="B40" s="19">
        <v>1993</v>
      </c>
      <c r="C40">
        <v>440145</v>
      </c>
      <c r="D40">
        <v>444758</v>
      </c>
      <c r="E40" s="115">
        <f>((Query1[[#This Row],[EMPFTE]]-D40)/D40)*100</f>
        <v>-1.0371932601549607</v>
      </c>
    </row>
    <row r="41" spans="1:5" x14ac:dyDescent="0.25">
      <c r="A41" s="19" t="s">
        <v>14</v>
      </c>
      <c r="B41" s="19">
        <v>1993</v>
      </c>
      <c r="C41">
        <v>439506</v>
      </c>
      <c r="D41">
        <v>448494</v>
      </c>
      <c r="E41" s="115">
        <f>((Query1[[#This Row],[EMPFTE]]-D41)/D41)*100</f>
        <v>-2.0040401878286001</v>
      </c>
    </row>
    <row r="42" spans="1:5" x14ac:dyDescent="0.25">
      <c r="A42" s="19" t="s">
        <v>15</v>
      </c>
      <c r="B42" s="19">
        <v>1993</v>
      </c>
      <c r="C42">
        <v>443295</v>
      </c>
      <c r="D42">
        <v>450184</v>
      </c>
      <c r="E42" s="115">
        <f>((Query1[[#This Row],[EMPFTE]]-D42)/D42)*100</f>
        <v>-1.5302631812769891</v>
      </c>
    </row>
    <row r="43" spans="1:5" x14ac:dyDescent="0.25">
      <c r="A43" s="19" t="s">
        <v>16</v>
      </c>
      <c r="B43" s="19">
        <v>1993</v>
      </c>
      <c r="C43">
        <v>445770</v>
      </c>
      <c r="D43">
        <v>451298</v>
      </c>
      <c r="E43" s="115">
        <f>((Query1[[#This Row],[EMPFTE]]-D43)/D43)*100</f>
        <v>-1.2249112559772035</v>
      </c>
    </row>
    <row r="44" spans="1:5" x14ac:dyDescent="0.25">
      <c r="A44" s="19" t="s">
        <v>17</v>
      </c>
      <c r="B44" s="19">
        <v>1993</v>
      </c>
      <c r="C44">
        <v>446362</v>
      </c>
      <c r="D44">
        <v>453433</v>
      </c>
      <c r="E44" s="115">
        <f>((Query1[[#This Row],[EMPFTE]]-D44)/D44)*100</f>
        <v>-1.5594365650493016</v>
      </c>
    </row>
    <row r="45" spans="1:5" x14ac:dyDescent="0.25">
      <c r="A45" s="19" t="s">
        <v>18</v>
      </c>
      <c r="B45" s="19">
        <v>1993</v>
      </c>
      <c r="C45">
        <v>446146</v>
      </c>
      <c r="D45">
        <v>453395</v>
      </c>
      <c r="E45" s="115">
        <f>((Query1[[#This Row],[EMPFTE]]-D45)/D45)*100</f>
        <v>-1.598826630201039</v>
      </c>
    </row>
    <row r="46" spans="1:5" x14ac:dyDescent="0.25">
      <c r="A46" s="19" t="s">
        <v>19</v>
      </c>
      <c r="B46" s="19">
        <v>1993</v>
      </c>
      <c r="C46">
        <v>442253</v>
      </c>
      <c r="D46">
        <v>449461</v>
      </c>
      <c r="E46" s="115">
        <f>((Query1[[#This Row],[EMPFTE]]-D46)/D46)*100</f>
        <v>-1.6036986523858578</v>
      </c>
    </row>
    <row r="47" spans="1:5" x14ac:dyDescent="0.25">
      <c r="A47" s="19" t="s">
        <v>20</v>
      </c>
      <c r="B47" s="19">
        <v>1993</v>
      </c>
      <c r="C47">
        <v>439873</v>
      </c>
      <c r="D47">
        <v>446097</v>
      </c>
      <c r="E47" s="115">
        <f>((Query1[[#This Row],[EMPFTE]]-D47)/D47)*100</f>
        <v>-1.3952122520438381</v>
      </c>
    </row>
    <row r="48" spans="1:5" x14ac:dyDescent="0.25">
      <c r="A48" s="19" t="s">
        <v>21</v>
      </c>
      <c r="B48" s="19">
        <v>1993</v>
      </c>
      <c r="C48">
        <v>438895</v>
      </c>
      <c r="D48">
        <v>444444</v>
      </c>
      <c r="E48" s="115">
        <f>((Query1[[#This Row],[EMPFTE]]-D48)/D48)*100</f>
        <v>-1.2485262485262485</v>
      </c>
    </row>
    <row r="49" spans="1:5" x14ac:dyDescent="0.25">
      <c r="A49" s="19" t="s">
        <v>22</v>
      </c>
      <c r="B49" s="19">
        <v>1993</v>
      </c>
      <c r="C49">
        <v>437961</v>
      </c>
      <c r="D49">
        <v>441013</v>
      </c>
      <c r="E49" s="115">
        <f>((Query1[[#This Row],[EMPFTE]]-D49)/D49)*100</f>
        <v>-0.69204309170024469</v>
      </c>
    </row>
    <row r="50" spans="1:5" x14ac:dyDescent="0.25">
      <c r="A50" s="19" t="s">
        <v>11</v>
      </c>
      <c r="B50" s="19">
        <v>1994</v>
      </c>
      <c r="C50">
        <v>437497</v>
      </c>
      <c r="D50">
        <v>440974</v>
      </c>
      <c r="E50" s="115">
        <f>((Query1[[#This Row],[EMPFTE]]-D50)/D50)*100</f>
        <v>-0.78848186060856196</v>
      </c>
    </row>
    <row r="51" spans="1:5" x14ac:dyDescent="0.25">
      <c r="A51" s="19" t="s">
        <v>12</v>
      </c>
      <c r="B51" s="19">
        <v>1994</v>
      </c>
      <c r="C51">
        <v>434257</v>
      </c>
      <c r="D51">
        <v>439838</v>
      </c>
      <c r="E51" s="115">
        <f>((Query1[[#This Row],[EMPFTE]]-D51)/D51)*100</f>
        <v>-1.2688762680805206</v>
      </c>
    </row>
    <row r="52" spans="1:5" x14ac:dyDescent="0.25">
      <c r="A52" s="19" t="s">
        <v>13</v>
      </c>
      <c r="B52" s="19">
        <v>1994</v>
      </c>
      <c r="C52">
        <v>433680</v>
      </c>
      <c r="D52">
        <v>440145</v>
      </c>
      <c r="E52" s="115">
        <f>((Query1[[#This Row],[EMPFTE]]-D52)/D52)*100</f>
        <v>-1.4688341342057731</v>
      </c>
    </row>
    <row r="53" spans="1:5" x14ac:dyDescent="0.25">
      <c r="A53" s="19" t="s">
        <v>14</v>
      </c>
      <c r="B53" s="19">
        <v>1994</v>
      </c>
      <c r="C53">
        <v>435904</v>
      </c>
      <c r="D53">
        <v>439506</v>
      </c>
      <c r="E53" s="115">
        <f>((Query1[[#This Row],[EMPFTE]]-D53)/D53)*100</f>
        <v>-0.81955650207278175</v>
      </c>
    </row>
    <row r="54" spans="1:5" x14ac:dyDescent="0.25">
      <c r="A54" s="19" t="s">
        <v>15</v>
      </c>
      <c r="B54" s="19">
        <v>1994</v>
      </c>
      <c r="C54">
        <v>433210</v>
      </c>
      <c r="D54">
        <v>443295</v>
      </c>
      <c r="E54" s="115">
        <f>((Query1[[#This Row],[EMPFTE]]-D54)/D54)*100</f>
        <v>-2.2750087413573357</v>
      </c>
    </row>
    <row r="55" spans="1:5" x14ac:dyDescent="0.25">
      <c r="A55" s="19" t="s">
        <v>16</v>
      </c>
      <c r="B55" s="19">
        <v>1994</v>
      </c>
      <c r="C55">
        <v>433354</v>
      </c>
      <c r="D55">
        <v>445770</v>
      </c>
      <c r="E55" s="115">
        <f>((Query1[[#This Row],[EMPFTE]]-D55)/D55)*100</f>
        <v>-2.7852928640330217</v>
      </c>
    </row>
    <row r="56" spans="1:5" x14ac:dyDescent="0.25">
      <c r="A56" s="19" t="s">
        <v>17</v>
      </c>
      <c r="B56" s="19">
        <v>1994</v>
      </c>
      <c r="C56">
        <v>439224</v>
      </c>
      <c r="D56">
        <v>446362</v>
      </c>
      <c r="E56" s="115">
        <f>((Query1[[#This Row],[EMPFTE]]-D56)/D56)*100</f>
        <v>-1.599150465317388</v>
      </c>
    </row>
    <row r="57" spans="1:5" x14ac:dyDescent="0.25">
      <c r="A57" s="19" t="s">
        <v>18</v>
      </c>
      <c r="B57" s="19">
        <v>1994</v>
      </c>
      <c r="C57">
        <v>432599</v>
      </c>
      <c r="D57">
        <v>446146</v>
      </c>
      <c r="E57" s="115">
        <f>((Query1[[#This Row],[EMPFTE]]-D57)/D57)*100</f>
        <v>-3.0364499513612135</v>
      </c>
    </row>
    <row r="58" spans="1:5" x14ac:dyDescent="0.25">
      <c r="A58" s="19" t="s">
        <v>19</v>
      </c>
      <c r="B58" s="19">
        <v>1994</v>
      </c>
      <c r="C58">
        <v>426787</v>
      </c>
      <c r="D58">
        <v>442253</v>
      </c>
      <c r="E58" s="115">
        <f>((Query1[[#This Row],[EMPFTE]]-D58)/D58)*100</f>
        <v>-3.497093292753243</v>
      </c>
    </row>
    <row r="59" spans="1:5" x14ac:dyDescent="0.25">
      <c r="A59" s="19" t="s">
        <v>20</v>
      </c>
      <c r="B59" s="19">
        <v>1994</v>
      </c>
      <c r="C59">
        <v>425387</v>
      </c>
      <c r="D59">
        <v>439873</v>
      </c>
      <c r="E59" s="115">
        <f>((Query1[[#This Row],[EMPFTE]]-D59)/D59)*100</f>
        <v>-3.293223271262387</v>
      </c>
    </row>
    <row r="60" spans="1:5" x14ac:dyDescent="0.25">
      <c r="A60" s="19" t="s">
        <v>21</v>
      </c>
      <c r="B60" s="19">
        <v>1994</v>
      </c>
      <c r="C60">
        <v>431935</v>
      </c>
      <c r="D60">
        <v>438895</v>
      </c>
      <c r="E60" s="115">
        <f>((Query1[[#This Row],[EMPFTE]]-D60)/D60)*100</f>
        <v>-1.58580070404083</v>
      </c>
    </row>
    <row r="61" spans="1:5" x14ac:dyDescent="0.25">
      <c r="A61" s="19" t="s">
        <v>22</v>
      </c>
      <c r="B61" s="19">
        <v>1994</v>
      </c>
      <c r="C61">
        <v>423285</v>
      </c>
      <c r="D61">
        <v>437961</v>
      </c>
      <c r="E61" s="115">
        <f>((Query1[[#This Row],[EMPFTE]]-D61)/D61)*100</f>
        <v>-3.350983306732791</v>
      </c>
    </row>
    <row r="62" spans="1:5" x14ac:dyDescent="0.25">
      <c r="A62" s="19" t="s">
        <v>11</v>
      </c>
      <c r="B62" s="19">
        <v>1995</v>
      </c>
      <c r="C62">
        <v>427201</v>
      </c>
      <c r="D62">
        <v>437497</v>
      </c>
      <c r="E62" s="115">
        <f>((Query1[[#This Row],[EMPFTE]]-D62)/D62)*100</f>
        <v>-2.3533875660861674</v>
      </c>
    </row>
    <row r="63" spans="1:5" x14ac:dyDescent="0.25">
      <c r="A63" s="19" t="s">
        <v>12</v>
      </c>
      <c r="B63" s="19">
        <v>1995</v>
      </c>
      <c r="C63">
        <v>428280</v>
      </c>
      <c r="D63">
        <v>434257</v>
      </c>
      <c r="E63" s="115">
        <f>((Query1[[#This Row],[EMPFTE]]-D63)/D63)*100</f>
        <v>-1.3763738984057827</v>
      </c>
    </row>
    <row r="64" spans="1:5" x14ac:dyDescent="0.25">
      <c r="A64" s="19" t="s">
        <v>13</v>
      </c>
      <c r="B64" s="19">
        <v>1995</v>
      </c>
      <c r="C64">
        <v>428601</v>
      </c>
      <c r="D64">
        <v>433680</v>
      </c>
      <c r="E64" s="115">
        <f>((Query1[[#This Row],[EMPFTE]]-D64)/D64)*100</f>
        <v>-1.1711400110680685</v>
      </c>
    </row>
    <row r="65" spans="1:5" x14ac:dyDescent="0.25">
      <c r="A65" s="19" t="s">
        <v>14</v>
      </c>
      <c r="B65" s="19">
        <v>1995</v>
      </c>
      <c r="C65">
        <v>425008</v>
      </c>
      <c r="D65">
        <v>435904</v>
      </c>
      <c r="E65" s="115">
        <f>((Query1[[#This Row],[EMPFTE]]-D65)/D65)*100</f>
        <v>-2.4996329467038612</v>
      </c>
    </row>
    <row r="66" spans="1:5" x14ac:dyDescent="0.25">
      <c r="A66" s="19" t="s">
        <v>15</v>
      </c>
      <c r="B66" s="19">
        <v>1995</v>
      </c>
      <c r="C66">
        <v>425260</v>
      </c>
      <c r="D66">
        <v>433210</v>
      </c>
      <c r="E66" s="115">
        <f>((Query1[[#This Row],[EMPFTE]]-D66)/D66)*100</f>
        <v>-1.8351376930357104</v>
      </c>
    </row>
    <row r="67" spans="1:5" x14ac:dyDescent="0.25">
      <c r="A67" s="19" t="s">
        <v>16</v>
      </c>
      <c r="B67" s="19">
        <v>1995</v>
      </c>
      <c r="C67">
        <v>429036</v>
      </c>
      <c r="D67">
        <v>433354</v>
      </c>
      <c r="E67" s="115">
        <f>((Query1[[#This Row],[EMPFTE]]-D67)/D67)*100</f>
        <v>-0.99641401717764233</v>
      </c>
    </row>
    <row r="68" spans="1:5" x14ac:dyDescent="0.25">
      <c r="A68" s="19" t="s">
        <v>17</v>
      </c>
      <c r="B68" s="19">
        <v>1995</v>
      </c>
      <c r="C68">
        <v>430971</v>
      </c>
      <c r="D68">
        <v>439224</v>
      </c>
      <c r="E68" s="115">
        <f>((Query1[[#This Row],[EMPFTE]]-D68)/D68)*100</f>
        <v>-1.8789956832959946</v>
      </c>
    </row>
    <row r="69" spans="1:5" x14ac:dyDescent="0.25">
      <c r="A69" s="19" t="s">
        <v>18</v>
      </c>
      <c r="B69" s="19">
        <v>1995</v>
      </c>
      <c r="C69">
        <v>432279</v>
      </c>
      <c r="D69">
        <v>432599</v>
      </c>
      <c r="E69" s="115">
        <f>((Query1[[#This Row],[EMPFTE]]-D69)/D69)*100</f>
        <v>-7.3971507100108871E-2</v>
      </c>
    </row>
    <row r="70" spans="1:5" x14ac:dyDescent="0.25">
      <c r="A70" s="19" t="s">
        <v>19</v>
      </c>
      <c r="B70" s="19">
        <v>1995</v>
      </c>
      <c r="C70">
        <v>430526</v>
      </c>
      <c r="D70">
        <v>426787</v>
      </c>
      <c r="E70" s="115">
        <f>((Query1[[#This Row],[EMPFTE]]-D70)/D70)*100</f>
        <v>0.87608104276840681</v>
      </c>
    </row>
    <row r="71" spans="1:5" x14ac:dyDescent="0.25">
      <c r="A71" s="19" t="s">
        <v>20</v>
      </c>
      <c r="B71" s="19">
        <v>1995</v>
      </c>
      <c r="C71">
        <v>430491</v>
      </c>
      <c r="D71">
        <v>425387</v>
      </c>
      <c r="E71" s="115">
        <f>((Query1[[#This Row],[EMPFTE]]-D71)/D71)*100</f>
        <v>1.1998486084436055</v>
      </c>
    </row>
    <row r="72" spans="1:5" x14ac:dyDescent="0.25">
      <c r="A72" s="19" t="s">
        <v>21</v>
      </c>
      <c r="B72" s="19">
        <v>1995</v>
      </c>
      <c r="C72">
        <v>432550</v>
      </c>
      <c r="D72">
        <v>431935</v>
      </c>
      <c r="E72" s="115">
        <f>((Query1[[#This Row],[EMPFTE]]-D72)/D72)*100</f>
        <v>0.14238253440911247</v>
      </c>
    </row>
    <row r="73" spans="1:5" x14ac:dyDescent="0.25">
      <c r="A73" s="19" t="s">
        <v>22</v>
      </c>
      <c r="B73" s="19">
        <v>1995</v>
      </c>
      <c r="C73">
        <v>433827</v>
      </c>
      <c r="D73">
        <v>423285</v>
      </c>
      <c r="E73" s="115">
        <f>((Query1[[#This Row],[EMPFTE]]-D73)/D73)*100</f>
        <v>2.4905205712463232</v>
      </c>
    </row>
    <row r="74" spans="1:5" x14ac:dyDescent="0.25">
      <c r="A74" s="19" t="s">
        <v>11</v>
      </c>
      <c r="B74" s="19">
        <v>1996</v>
      </c>
      <c r="C74">
        <v>435941</v>
      </c>
      <c r="D74">
        <v>427201</v>
      </c>
      <c r="E74" s="115">
        <f>((Query1[[#This Row],[EMPFTE]]-D74)/D74)*100</f>
        <v>2.0458753607786497</v>
      </c>
    </row>
    <row r="75" spans="1:5" x14ac:dyDescent="0.25">
      <c r="A75" s="19" t="s">
        <v>12</v>
      </c>
      <c r="B75" s="19">
        <v>1996</v>
      </c>
      <c r="C75">
        <v>435178</v>
      </c>
      <c r="D75">
        <v>428280</v>
      </c>
      <c r="E75" s="115">
        <f>((Query1[[#This Row],[EMPFTE]]-D75)/D75)*100</f>
        <v>1.6106285607546467</v>
      </c>
    </row>
    <row r="76" spans="1:5" x14ac:dyDescent="0.25">
      <c r="A76" s="19" t="s">
        <v>13</v>
      </c>
      <c r="B76" s="19">
        <v>1996</v>
      </c>
      <c r="C76">
        <v>436153</v>
      </c>
      <c r="D76">
        <v>428601</v>
      </c>
      <c r="E76" s="115">
        <f>((Query1[[#This Row],[EMPFTE]]-D76)/D76)*100</f>
        <v>1.7620117545222711</v>
      </c>
    </row>
    <row r="77" spans="1:5" x14ac:dyDescent="0.25">
      <c r="A77" s="19" t="s">
        <v>14</v>
      </c>
      <c r="B77" s="19">
        <v>1996</v>
      </c>
      <c r="C77">
        <v>436458</v>
      </c>
      <c r="D77">
        <v>425008</v>
      </c>
      <c r="E77" s="115">
        <f>((Query1[[#This Row],[EMPFTE]]-D77)/D77)*100</f>
        <v>2.6940669352106315</v>
      </c>
    </row>
    <row r="78" spans="1:5" x14ac:dyDescent="0.25">
      <c r="A78" s="19" t="s">
        <v>15</v>
      </c>
      <c r="B78" s="19">
        <v>1996</v>
      </c>
      <c r="C78">
        <v>441722</v>
      </c>
      <c r="D78">
        <v>425260</v>
      </c>
      <c r="E78" s="115">
        <f>((Query1[[#This Row],[EMPFTE]]-D78)/D78)*100</f>
        <v>3.8710435968583923</v>
      </c>
    </row>
    <row r="79" spans="1:5" x14ac:dyDescent="0.25">
      <c r="A79" s="19" t="s">
        <v>16</v>
      </c>
      <c r="B79" s="19">
        <v>1996</v>
      </c>
      <c r="C79">
        <v>441252</v>
      </c>
      <c r="D79">
        <v>429036</v>
      </c>
      <c r="E79" s="115">
        <f>((Query1[[#This Row],[EMPFTE]]-D79)/D79)*100</f>
        <v>2.8473135121528261</v>
      </c>
    </row>
    <row r="80" spans="1:5" x14ac:dyDescent="0.25">
      <c r="A80" s="19" t="s">
        <v>17</v>
      </c>
      <c r="B80" s="19">
        <v>1996</v>
      </c>
      <c r="C80">
        <v>437205</v>
      </c>
      <c r="D80">
        <v>430971</v>
      </c>
      <c r="E80" s="115">
        <f>((Query1[[#This Row],[EMPFTE]]-D80)/D80)*100</f>
        <v>1.4465010406732703</v>
      </c>
    </row>
    <row r="81" spans="1:5" x14ac:dyDescent="0.25">
      <c r="A81" s="19" t="s">
        <v>18</v>
      </c>
      <c r="B81" s="19">
        <v>1996</v>
      </c>
      <c r="C81">
        <v>438343</v>
      </c>
      <c r="D81">
        <v>432279</v>
      </c>
      <c r="E81" s="115">
        <f>((Query1[[#This Row],[EMPFTE]]-D81)/D81)*100</f>
        <v>1.4027977301696357</v>
      </c>
    </row>
    <row r="82" spans="1:5" x14ac:dyDescent="0.25">
      <c r="A82" s="19" t="s">
        <v>19</v>
      </c>
      <c r="B82" s="19">
        <v>1996</v>
      </c>
      <c r="C82">
        <v>440622</v>
      </c>
      <c r="D82">
        <v>430526</v>
      </c>
      <c r="E82" s="115">
        <f>((Query1[[#This Row],[EMPFTE]]-D82)/D82)*100</f>
        <v>2.3450383948936881</v>
      </c>
    </row>
    <row r="83" spans="1:5" x14ac:dyDescent="0.25">
      <c r="A83" s="19" t="s">
        <v>20</v>
      </c>
      <c r="B83" s="19">
        <v>1996</v>
      </c>
      <c r="C83">
        <v>440852</v>
      </c>
      <c r="D83">
        <v>430491</v>
      </c>
      <c r="E83" s="115">
        <f>((Query1[[#This Row],[EMPFTE]]-D83)/D83)*100</f>
        <v>2.40678666917543</v>
      </c>
    </row>
    <row r="84" spans="1:5" x14ac:dyDescent="0.25">
      <c r="A84" s="19" t="s">
        <v>21</v>
      </c>
      <c r="B84" s="19">
        <v>1996</v>
      </c>
      <c r="C84">
        <v>442076</v>
      </c>
      <c r="D84">
        <v>432550</v>
      </c>
      <c r="E84" s="115">
        <f>((Query1[[#This Row],[EMPFTE]]-D84)/D84)*100</f>
        <v>2.2022887527453476</v>
      </c>
    </row>
    <row r="85" spans="1:5" x14ac:dyDescent="0.25">
      <c r="A85" s="19" t="s">
        <v>22</v>
      </c>
      <c r="B85" s="19">
        <v>1996</v>
      </c>
      <c r="C85">
        <v>446367</v>
      </c>
      <c r="D85">
        <v>433827</v>
      </c>
      <c r="E85" s="115">
        <f>((Query1[[#This Row],[EMPFTE]]-D85)/D85)*100</f>
        <v>2.8905531467612664</v>
      </c>
    </row>
    <row r="86" spans="1:5" x14ac:dyDescent="0.25">
      <c r="A86" s="19" t="s">
        <v>11</v>
      </c>
      <c r="B86" s="19">
        <v>1997</v>
      </c>
      <c r="C86">
        <v>445713</v>
      </c>
      <c r="D86">
        <v>435941</v>
      </c>
      <c r="E86" s="115">
        <f>((Query1[[#This Row],[EMPFTE]]-D86)/D86)*100</f>
        <v>2.2415877377902054</v>
      </c>
    </row>
    <row r="87" spans="1:5" x14ac:dyDescent="0.25">
      <c r="A87" s="19" t="s">
        <v>12</v>
      </c>
      <c r="B87" s="19">
        <v>1997</v>
      </c>
      <c r="C87">
        <v>446123</v>
      </c>
      <c r="D87">
        <v>435178</v>
      </c>
      <c r="E87" s="115">
        <f>((Query1[[#This Row],[EMPFTE]]-D87)/D87)*100</f>
        <v>2.5150628018879631</v>
      </c>
    </row>
    <row r="88" spans="1:5" x14ac:dyDescent="0.25">
      <c r="A88" s="19" t="s">
        <v>13</v>
      </c>
      <c r="B88" s="19">
        <v>1997</v>
      </c>
      <c r="C88">
        <v>447469</v>
      </c>
      <c r="D88">
        <v>436153</v>
      </c>
      <c r="E88" s="115">
        <f>((Query1[[#This Row],[EMPFTE]]-D88)/D88)*100</f>
        <v>2.5945023879235038</v>
      </c>
    </row>
    <row r="89" spans="1:5" x14ac:dyDescent="0.25">
      <c r="A89" s="19" t="s">
        <v>14</v>
      </c>
      <c r="B89" s="19">
        <v>1997</v>
      </c>
      <c r="C89">
        <v>448788</v>
      </c>
      <c r="D89">
        <v>436458</v>
      </c>
      <c r="E89" s="115">
        <f>((Query1[[#This Row],[EMPFTE]]-D89)/D89)*100</f>
        <v>2.8250140907028856</v>
      </c>
    </row>
    <row r="90" spans="1:5" x14ac:dyDescent="0.25">
      <c r="A90" s="19" t="s">
        <v>15</v>
      </c>
      <c r="B90" s="19">
        <v>1997</v>
      </c>
      <c r="C90">
        <v>449869</v>
      </c>
      <c r="D90">
        <v>441722</v>
      </c>
      <c r="E90" s="115">
        <f>((Query1[[#This Row],[EMPFTE]]-D90)/D90)*100</f>
        <v>1.8443727050045051</v>
      </c>
    </row>
    <row r="91" spans="1:5" x14ac:dyDescent="0.25">
      <c r="A91" s="19" t="s">
        <v>16</v>
      </c>
      <c r="B91" s="19">
        <v>1997</v>
      </c>
      <c r="C91">
        <v>452606</v>
      </c>
      <c r="D91">
        <v>441252</v>
      </c>
      <c r="E91" s="115">
        <f>((Query1[[#This Row],[EMPFTE]]-D91)/D91)*100</f>
        <v>2.5731328129957483</v>
      </c>
    </row>
    <row r="92" spans="1:5" x14ac:dyDescent="0.25">
      <c r="A92" s="19" t="s">
        <v>17</v>
      </c>
      <c r="B92" s="19">
        <v>1997</v>
      </c>
      <c r="C92">
        <v>455454</v>
      </c>
      <c r="D92">
        <v>437205</v>
      </c>
      <c r="E92" s="115">
        <f>((Query1[[#This Row],[EMPFTE]]-D92)/D92)*100</f>
        <v>4.1740144783339623</v>
      </c>
    </row>
    <row r="93" spans="1:5" x14ac:dyDescent="0.25">
      <c r="A93" s="19" t="s">
        <v>18</v>
      </c>
      <c r="B93" s="19">
        <v>1997</v>
      </c>
      <c r="C93">
        <v>455939</v>
      </c>
      <c r="D93">
        <v>438343</v>
      </c>
      <c r="E93" s="115">
        <f>((Query1[[#This Row],[EMPFTE]]-D93)/D93)*100</f>
        <v>4.0142080516855518</v>
      </c>
    </row>
    <row r="94" spans="1:5" x14ac:dyDescent="0.25">
      <c r="A94" s="19" t="s">
        <v>19</v>
      </c>
      <c r="B94" s="19">
        <v>1997</v>
      </c>
      <c r="C94">
        <v>454767</v>
      </c>
      <c r="D94">
        <v>440622</v>
      </c>
      <c r="E94" s="115">
        <f>((Query1[[#This Row],[EMPFTE]]-D94)/D94)*100</f>
        <v>3.2102346228740282</v>
      </c>
    </row>
    <row r="95" spans="1:5" x14ac:dyDescent="0.25">
      <c r="A95" s="19" t="s">
        <v>20</v>
      </c>
      <c r="B95" s="19">
        <v>1997</v>
      </c>
      <c r="C95">
        <v>454783</v>
      </c>
      <c r="D95">
        <v>440852</v>
      </c>
      <c r="E95" s="115">
        <f>((Query1[[#This Row],[EMPFTE]]-D95)/D95)*100</f>
        <v>3.160017420812427</v>
      </c>
    </row>
    <row r="96" spans="1:5" x14ac:dyDescent="0.25">
      <c r="A96" s="19" t="s">
        <v>21</v>
      </c>
      <c r="B96" s="19">
        <v>1997</v>
      </c>
      <c r="C96">
        <v>456119</v>
      </c>
      <c r="D96">
        <v>442076</v>
      </c>
      <c r="E96" s="115">
        <f>((Query1[[#This Row],[EMPFTE]]-D96)/D96)*100</f>
        <v>3.1766031180159069</v>
      </c>
    </row>
    <row r="97" spans="1:5" x14ac:dyDescent="0.25">
      <c r="A97" s="19" t="s">
        <v>22</v>
      </c>
      <c r="B97" s="19">
        <v>1997</v>
      </c>
      <c r="C97">
        <v>455488</v>
      </c>
      <c r="D97">
        <v>446367</v>
      </c>
      <c r="E97" s="115">
        <f>((Query1[[#This Row],[EMPFTE]]-D97)/D97)*100</f>
        <v>2.0433858237728151</v>
      </c>
    </row>
    <row r="98" spans="1:5" x14ac:dyDescent="0.25">
      <c r="A98" s="19" t="s">
        <v>11</v>
      </c>
      <c r="B98" s="19">
        <v>1998</v>
      </c>
      <c r="C98">
        <v>459275</v>
      </c>
      <c r="D98">
        <v>445713</v>
      </c>
      <c r="E98" s="115">
        <f>((Query1[[#This Row],[EMPFTE]]-D98)/D98)*100</f>
        <v>3.0427651874636816</v>
      </c>
    </row>
    <row r="99" spans="1:5" x14ac:dyDescent="0.25">
      <c r="A99" s="19" t="s">
        <v>12</v>
      </c>
      <c r="B99" s="19">
        <v>1998</v>
      </c>
      <c r="C99">
        <v>461096</v>
      </c>
      <c r="D99">
        <v>446123</v>
      </c>
      <c r="E99" s="115">
        <f>((Query1[[#This Row],[EMPFTE]]-D99)/D99)*100</f>
        <v>3.3562492855109469</v>
      </c>
    </row>
    <row r="100" spans="1:5" x14ac:dyDescent="0.25">
      <c r="A100" s="19" t="s">
        <v>13</v>
      </c>
      <c r="B100" s="19">
        <v>1998</v>
      </c>
      <c r="C100">
        <v>463887</v>
      </c>
      <c r="D100">
        <v>447469</v>
      </c>
      <c r="E100" s="115">
        <f>((Query1[[#This Row],[EMPFTE]]-D100)/D100)*100</f>
        <v>3.6690809866158323</v>
      </c>
    </row>
    <row r="101" spans="1:5" x14ac:dyDescent="0.25">
      <c r="A101" s="19" t="s">
        <v>14</v>
      </c>
      <c r="B101" s="19">
        <v>1998</v>
      </c>
      <c r="C101">
        <v>465979</v>
      </c>
      <c r="D101">
        <v>448788</v>
      </c>
      <c r="E101" s="115">
        <f>((Query1[[#This Row],[EMPFTE]]-D101)/D101)*100</f>
        <v>3.8305391409752492</v>
      </c>
    </row>
    <row r="102" spans="1:5" x14ac:dyDescent="0.25">
      <c r="A102" s="19" t="s">
        <v>15</v>
      </c>
      <c r="B102" s="19">
        <v>1998</v>
      </c>
      <c r="C102">
        <v>468667</v>
      </c>
      <c r="D102">
        <v>449869</v>
      </c>
      <c r="E102" s="115">
        <f>((Query1[[#This Row],[EMPFTE]]-D102)/D102)*100</f>
        <v>4.1785497555955171</v>
      </c>
    </row>
    <row r="103" spans="1:5" x14ac:dyDescent="0.25">
      <c r="A103" s="19" t="s">
        <v>16</v>
      </c>
      <c r="B103" s="19">
        <v>1998</v>
      </c>
      <c r="C103">
        <v>473148</v>
      </c>
      <c r="D103">
        <v>452606</v>
      </c>
      <c r="E103" s="115">
        <f>((Query1[[#This Row],[EMPFTE]]-D103)/D103)*100</f>
        <v>4.5386053211844297</v>
      </c>
    </row>
    <row r="104" spans="1:5" x14ac:dyDescent="0.25">
      <c r="A104" s="19" t="s">
        <v>17</v>
      </c>
      <c r="B104" s="19">
        <v>1998</v>
      </c>
      <c r="C104">
        <v>474577</v>
      </c>
      <c r="D104">
        <v>455454</v>
      </c>
      <c r="E104" s="115">
        <f>((Query1[[#This Row],[EMPFTE]]-D104)/D104)*100</f>
        <v>4.1986677029952535</v>
      </c>
    </row>
    <row r="105" spans="1:5" x14ac:dyDescent="0.25">
      <c r="A105" s="19" t="s">
        <v>18</v>
      </c>
      <c r="B105" s="19">
        <v>1998</v>
      </c>
      <c r="C105">
        <v>470829</v>
      </c>
      <c r="D105">
        <v>455939</v>
      </c>
      <c r="E105" s="115">
        <f>((Query1[[#This Row],[EMPFTE]]-D105)/D105)*100</f>
        <v>3.2657877479224195</v>
      </c>
    </row>
    <row r="106" spans="1:5" x14ac:dyDescent="0.25">
      <c r="A106" s="19" t="s">
        <v>19</v>
      </c>
      <c r="B106" s="19">
        <v>1998</v>
      </c>
      <c r="C106">
        <v>475971</v>
      </c>
      <c r="D106">
        <v>454767</v>
      </c>
      <c r="E106" s="115">
        <f>((Query1[[#This Row],[EMPFTE]]-D106)/D106)*100</f>
        <v>4.6626074451312425</v>
      </c>
    </row>
    <row r="107" spans="1:5" x14ac:dyDescent="0.25">
      <c r="A107" s="19" t="s">
        <v>20</v>
      </c>
      <c r="B107" s="19">
        <v>1998</v>
      </c>
      <c r="C107">
        <v>477264</v>
      </c>
      <c r="D107">
        <v>454783</v>
      </c>
      <c r="E107" s="115">
        <f>((Query1[[#This Row],[EMPFTE]]-D107)/D107)*100</f>
        <v>4.9432366645191221</v>
      </c>
    </row>
    <row r="108" spans="1:5" x14ac:dyDescent="0.25">
      <c r="A108" s="19" t="s">
        <v>21</v>
      </c>
      <c r="B108" s="19">
        <v>1998</v>
      </c>
      <c r="C108">
        <v>479530</v>
      </c>
      <c r="D108">
        <v>456119</v>
      </c>
      <c r="E108" s="115">
        <f>((Query1[[#This Row],[EMPFTE]]-D108)/D108)*100</f>
        <v>5.1326517860470622</v>
      </c>
    </row>
    <row r="109" spans="1:5" x14ac:dyDescent="0.25">
      <c r="A109" s="19" t="s">
        <v>22</v>
      </c>
      <c r="B109" s="19">
        <v>1998</v>
      </c>
      <c r="C109">
        <v>481077</v>
      </c>
      <c r="D109">
        <v>455488</v>
      </c>
      <c r="E109" s="115">
        <f>((Query1[[#This Row],[EMPFTE]]-D109)/D109)*100</f>
        <v>5.6179306589855278</v>
      </c>
    </row>
    <row r="110" spans="1:5" x14ac:dyDescent="0.25">
      <c r="A110" s="19" t="s">
        <v>11</v>
      </c>
      <c r="B110" s="19">
        <v>1999</v>
      </c>
      <c r="C110">
        <v>482248</v>
      </c>
      <c r="D110">
        <v>459275</v>
      </c>
      <c r="E110" s="115">
        <f>((Query1[[#This Row],[EMPFTE]]-D110)/D110)*100</f>
        <v>5.0020140438734959</v>
      </c>
    </row>
    <row r="111" spans="1:5" x14ac:dyDescent="0.25">
      <c r="A111" s="19" t="s">
        <v>12</v>
      </c>
      <c r="B111" s="19">
        <v>1999</v>
      </c>
      <c r="C111">
        <v>483826</v>
      </c>
      <c r="D111">
        <v>461096</v>
      </c>
      <c r="E111" s="115">
        <f>((Query1[[#This Row],[EMPFTE]]-D111)/D111)*100</f>
        <v>4.9295591373596821</v>
      </c>
    </row>
    <row r="112" spans="1:5" x14ac:dyDescent="0.25">
      <c r="A112" s="19" t="s">
        <v>13</v>
      </c>
      <c r="B112" s="19">
        <v>1999</v>
      </c>
      <c r="C112">
        <v>488942</v>
      </c>
      <c r="D112">
        <v>463887</v>
      </c>
      <c r="E112" s="115">
        <f>((Query1[[#This Row],[EMPFTE]]-D112)/D112)*100</f>
        <v>5.4010998368137066</v>
      </c>
    </row>
    <row r="113" spans="1:5" x14ac:dyDescent="0.25">
      <c r="A113" s="19" t="s">
        <v>14</v>
      </c>
      <c r="B113" s="19">
        <v>1999</v>
      </c>
      <c r="C113">
        <v>490407</v>
      </c>
      <c r="D113">
        <v>465979</v>
      </c>
      <c r="E113" s="115">
        <f>((Query1[[#This Row],[EMPFTE]]-D113)/D113)*100</f>
        <v>5.2422963266584972</v>
      </c>
    </row>
    <row r="114" spans="1:5" x14ac:dyDescent="0.25">
      <c r="A114" s="19" t="s">
        <v>15</v>
      </c>
      <c r="B114" s="19">
        <v>1999</v>
      </c>
      <c r="C114">
        <v>493798</v>
      </c>
      <c r="D114">
        <v>468667</v>
      </c>
      <c r="E114" s="115">
        <f>((Query1[[#This Row],[EMPFTE]]-D114)/D114)*100</f>
        <v>5.3622294720985266</v>
      </c>
    </row>
    <row r="115" spans="1:5" x14ac:dyDescent="0.25">
      <c r="A115" s="19" t="s">
        <v>16</v>
      </c>
      <c r="B115" s="19">
        <v>1999</v>
      </c>
      <c r="C115">
        <v>498091</v>
      </c>
      <c r="D115">
        <v>473148</v>
      </c>
      <c r="E115" s="115">
        <f>((Query1[[#This Row],[EMPFTE]]-D115)/D115)*100</f>
        <v>5.2717120224538627</v>
      </c>
    </row>
    <row r="116" spans="1:5" x14ac:dyDescent="0.25">
      <c r="A116" s="19" t="s">
        <v>17</v>
      </c>
      <c r="B116" s="19">
        <v>1999</v>
      </c>
      <c r="C116">
        <v>501670</v>
      </c>
      <c r="D116">
        <v>474577</v>
      </c>
      <c r="E116" s="115">
        <f>((Query1[[#This Row],[EMPFTE]]-D116)/D116)*100</f>
        <v>5.7088733756587446</v>
      </c>
    </row>
    <row r="117" spans="1:5" x14ac:dyDescent="0.25">
      <c r="A117" s="19" t="s">
        <v>18</v>
      </c>
      <c r="B117" s="19">
        <v>1999</v>
      </c>
      <c r="C117">
        <v>503141</v>
      </c>
      <c r="D117">
        <v>470829</v>
      </c>
      <c r="E117" s="115">
        <f>((Query1[[#This Row],[EMPFTE]]-D117)/D117)*100</f>
        <v>6.8627888256670682</v>
      </c>
    </row>
    <row r="118" spans="1:5" x14ac:dyDescent="0.25">
      <c r="A118" s="19" t="s">
        <v>19</v>
      </c>
      <c r="B118" s="19">
        <v>1999</v>
      </c>
      <c r="C118">
        <v>501093</v>
      </c>
      <c r="D118">
        <v>475971</v>
      </c>
      <c r="E118" s="115">
        <f>((Query1[[#This Row],[EMPFTE]]-D118)/D118)*100</f>
        <v>5.2780526544684445</v>
      </c>
    </row>
    <row r="119" spans="1:5" x14ac:dyDescent="0.25">
      <c r="A119" s="19" t="s">
        <v>20</v>
      </c>
      <c r="B119" s="19">
        <v>1999</v>
      </c>
      <c r="C119">
        <v>502925</v>
      </c>
      <c r="D119">
        <v>477264</v>
      </c>
      <c r="E119" s="115">
        <f>((Query1[[#This Row],[EMPFTE]]-D119)/D119)*100</f>
        <v>5.3766887927855445</v>
      </c>
    </row>
    <row r="120" spans="1:5" x14ac:dyDescent="0.25">
      <c r="A120" s="19" t="s">
        <v>21</v>
      </c>
      <c r="B120" s="19">
        <v>1999</v>
      </c>
      <c r="C120">
        <v>506100</v>
      </c>
      <c r="D120">
        <v>479530</v>
      </c>
      <c r="E120" s="115">
        <f>((Query1[[#This Row],[EMPFTE]]-D120)/D120)*100</f>
        <v>5.5408420745313114</v>
      </c>
    </row>
    <row r="121" spans="1:5" x14ac:dyDescent="0.25">
      <c r="A121" s="19" t="s">
        <v>22</v>
      </c>
      <c r="B121" s="19">
        <v>1999</v>
      </c>
      <c r="C121">
        <v>508076</v>
      </c>
      <c r="D121">
        <v>481077</v>
      </c>
      <c r="E121" s="115">
        <f>((Query1[[#This Row],[EMPFTE]]-D121)/D121)*100</f>
        <v>5.6121992944996331</v>
      </c>
    </row>
    <row r="122" spans="1:5" x14ac:dyDescent="0.25">
      <c r="A122" s="19" t="s">
        <v>11</v>
      </c>
      <c r="B122" s="19">
        <v>2000</v>
      </c>
      <c r="C122">
        <v>508479</v>
      </c>
      <c r="D122">
        <v>482248</v>
      </c>
      <c r="E122" s="115">
        <f>((Query1[[#This Row],[EMPFTE]]-D122)/D122)*100</f>
        <v>5.4393175295698484</v>
      </c>
    </row>
    <row r="123" spans="1:5" x14ac:dyDescent="0.25">
      <c r="A123" s="19" t="s">
        <v>12</v>
      </c>
      <c r="B123" s="19">
        <v>2000</v>
      </c>
      <c r="C123">
        <v>511047</v>
      </c>
      <c r="D123">
        <v>483826</v>
      </c>
      <c r="E123" s="115">
        <f>((Query1[[#This Row],[EMPFTE]]-D123)/D123)*100</f>
        <v>5.6261961944996752</v>
      </c>
    </row>
    <row r="124" spans="1:5" x14ac:dyDescent="0.25">
      <c r="A124" s="19" t="s">
        <v>13</v>
      </c>
      <c r="B124" s="19">
        <v>2000</v>
      </c>
      <c r="C124">
        <v>501920</v>
      </c>
      <c r="D124">
        <v>488942</v>
      </c>
      <c r="E124" s="115">
        <f>((Query1[[#This Row],[EMPFTE]]-D124)/D124)*100</f>
        <v>2.6543025553133095</v>
      </c>
    </row>
    <row r="125" spans="1:5" x14ac:dyDescent="0.25">
      <c r="A125" s="19" t="s">
        <v>14</v>
      </c>
      <c r="B125" s="19">
        <v>2000</v>
      </c>
      <c r="C125">
        <v>515640</v>
      </c>
      <c r="D125">
        <v>490407</v>
      </c>
      <c r="E125" s="115">
        <f>((Query1[[#This Row],[EMPFTE]]-D125)/D125)*100</f>
        <v>5.145318072539748</v>
      </c>
    </row>
    <row r="126" spans="1:5" x14ac:dyDescent="0.25">
      <c r="A126" s="19" t="s">
        <v>15</v>
      </c>
      <c r="B126" s="19">
        <v>2000</v>
      </c>
      <c r="C126">
        <v>517481</v>
      </c>
      <c r="D126">
        <v>493798</v>
      </c>
      <c r="E126" s="115">
        <f>((Query1[[#This Row],[EMPFTE]]-D126)/D126)*100</f>
        <v>4.7960907091563758</v>
      </c>
    </row>
    <row r="127" spans="1:5" x14ac:dyDescent="0.25">
      <c r="A127" s="19" t="s">
        <v>16</v>
      </c>
      <c r="B127" s="19">
        <v>2000</v>
      </c>
      <c r="C127">
        <v>521439</v>
      </c>
      <c r="D127">
        <v>498091</v>
      </c>
      <c r="E127" s="115">
        <f>((Query1[[#This Row],[EMPFTE]]-D127)/D127)*100</f>
        <v>4.6874968630230214</v>
      </c>
    </row>
    <row r="128" spans="1:5" x14ac:dyDescent="0.25">
      <c r="A128" s="19" t="s">
        <v>17</v>
      </c>
      <c r="B128" s="19">
        <v>2000</v>
      </c>
      <c r="C128">
        <v>524797</v>
      </c>
      <c r="D128">
        <v>501670</v>
      </c>
      <c r="E128" s="115">
        <f>((Query1[[#This Row],[EMPFTE]]-D128)/D128)*100</f>
        <v>4.6100025913449088</v>
      </c>
    </row>
    <row r="129" spans="1:5" x14ac:dyDescent="0.25">
      <c r="A129" s="19" t="s">
        <v>18</v>
      </c>
      <c r="B129" s="19">
        <v>2000</v>
      </c>
      <c r="C129">
        <v>524670</v>
      </c>
      <c r="D129">
        <v>503141</v>
      </c>
      <c r="E129" s="115">
        <f>((Query1[[#This Row],[EMPFTE]]-D129)/D129)*100</f>
        <v>4.2789198256552332</v>
      </c>
    </row>
    <row r="130" spans="1:5" x14ac:dyDescent="0.25">
      <c r="A130" s="19" t="s">
        <v>19</v>
      </c>
      <c r="B130" s="19">
        <v>2000</v>
      </c>
      <c r="C130">
        <v>524916</v>
      </c>
      <c r="D130">
        <v>501093</v>
      </c>
      <c r="E130" s="115">
        <f>((Query1[[#This Row],[EMPFTE]]-D130)/D130)*100</f>
        <v>4.7542073028360008</v>
      </c>
    </row>
    <row r="131" spans="1:5" x14ac:dyDescent="0.25">
      <c r="A131" s="19" t="s">
        <v>20</v>
      </c>
      <c r="B131" s="19">
        <v>2000</v>
      </c>
      <c r="C131">
        <v>527577</v>
      </c>
      <c r="D131">
        <v>502925</v>
      </c>
      <c r="E131" s="115">
        <f>((Query1[[#This Row],[EMPFTE]]-D131)/D131)*100</f>
        <v>4.9017249092807083</v>
      </c>
    </row>
    <row r="132" spans="1:5" x14ac:dyDescent="0.25">
      <c r="A132" s="19" t="s">
        <v>21</v>
      </c>
      <c r="B132" s="19">
        <v>2000</v>
      </c>
      <c r="C132">
        <v>529734</v>
      </c>
      <c r="D132">
        <v>506100</v>
      </c>
      <c r="E132" s="115">
        <f>((Query1[[#This Row],[EMPFTE]]-D132)/D132)*100</f>
        <v>4.6698280972139887</v>
      </c>
    </row>
    <row r="133" spans="1:5" x14ac:dyDescent="0.25">
      <c r="A133" s="19" t="s">
        <v>22</v>
      </c>
      <c r="B133" s="19">
        <v>2000</v>
      </c>
      <c r="C133">
        <v>531913</v>
      </c>
      <c r="D133">
        <v>508076</v>
      </c>
      <c r="E133" s="115">
        <f>((Query1[[#This Row],[EMPFTE]]-D133)/D133)*100</f>
        <v>4.6916209385997369</v>
      </c>
    </row>
    <row r="134" spans="1:5" x14ac:dyDescent="0.25">
      <c r="A134" s="19" t="s">
        <v>11</v>
      </c>
      <c r="B134" s="19">
        <v>2001</v>
      </c>
      <c r="C134">
        <v>532065</v>
      </c>
      <c r="D134">
        <v>508479</v>
      </c>
      <c r="E134" s="115">
        <f>((Query1[[#This Row],[EMPFTE]]-D134)/D134)*100</f>
        <v>4.6385396447050908</v>
      </c>
    </row>
    <row r="135" spans="1:5" x14ac:dyDescent="0.25">
      <c r="A135" s="19" t="s">
        <v>12</v>
      </c>
      <c r="B135" s="19">
        <v>2001</v>
      </c>
      <c r="C135">
        <v>534614</v>
      </c>
      <c r="D135">
        <v>511047</v>
      </c>
      <c r="E135" s="115">
        <f>((Query1[[#This Row],[EMPFTE]]-D135)/D135)*100</f>
        <v>4.6115132267677925</v>
      </c>
    </row>
    <row r="136" spans="1:5" x14ac:dyDescent="0.25">
      <c r="A136" s="19" t="s">
        <v>13</v>
      </c>
      <c r="B136" s="19">
        <v>2001</v>
      </c>
      <c r="C136">
        <v>536348</v>
      </c>
      <c r="D136">
        <v>501920</v>
      </c>
      <c r="E136" s="115">
        <f>((Query1[[#This Row],[EMPFTE]]-D136)/D136)*100</f>
        <v>6.8592604399107433</v>
      </c>
    </row>
    <row r="137" spans="1:5" x14ac:dyDescent="0.25">
      <c r="A137" s="19" t="s">
        <v>14</v>
      </c>
      <c r="B137" s="19">
        <v>2001</v>
      </c>
      <c r="C137">
        <v>538842</v>
      </c>
      <c r="D137">
        <v>515640</v>
      </c>
      <c r="E137" s="115">
        <f>((Query1[[#This Row],[EMPFTE]]-D137)/D137)*100</f>
        <v>4.4996509192459859</v>
      </c>
    </row>
    <row r="138" spans="1:5" x14ac:dyDescent="0.25">
      <c r="A138" s="19" t="s">
        <v>15</v>
      </c>
      <c r="B138" s="19">
        <v>2001</v>
      </c>
      <c r="C138">
        <v>542084</v>
      </c>
      <c r="D138">
        <v>517481</v>
      </c>
      <c r="E138" s="115">
        <f>((Query1[[#This Row],[EMPFTE]]-D138)/D138)*100</f>
        <v>4.7543774554041596</v>
      </c>
    </row>
    <row r="139" spans="1:5" x14ac:dyDescent="0.25">
      <c r="A139" s="19" t="s">
        <v>16</v>
      </c>
      <c r="B139" s="19">
        <v>2001</v>
      </c>
      <c r="C139">
        <v>545910</v>
      </c>
      <c r="D139">
        <v>521439</v>
      </c>
      <c r="E139" s="115">
        <f>((Query1[[#This Row],[EMPFTE]]-D139)/D139)*100</f>
        <v>4.6929746336580118</v>
      </c>
    </row>
    <row r="140" spans="1:5" x14ac:dyDescent="0.25">
      <c r="A140" s="19" t="s">
        <v>17</v>
      </c>
      <c r="B140" s="19">
        <v>2001</v>
      </c>
      <c r="C140">
        <v>537161</v>
      </c>
      <c r="D140">
        <v>524797</v>
      </c>
      <c r="E140" s="115">
        <f>((Query1[[#This Row],[EMPFTE]]-D140)/D140)*100</f>
        <v>2.3559585897023041</v>
      </c>
    </row>
    <row r="141" spans="1:5" x14ac:dyDescent="0.25">
      <c r="A141" s="19" t="s">
        <v>18</v>
      </c>
      <c r="B141" s="19">
        <v>2001</v>
      </c>
      <c r="C141">
        <v>534069</v>
      </c>
      <c r="D141">
        <v>524670</v>
      </c>
      <c r="E141" s="115">
        <f>((Query1[[#This Row],[EMPFTE]]-D141)/D141)*100</f>
        <v>1.7914117445251301</v>
      </c>
    </row>
    <row r="142" spans="1:5" x14ac:dyDescent="0.25">
      <c r="A142" s="19" t="s">
        <v>19</v>
      </c>
      <c r="B142" s="19">
        <v>2001</v>
      </c>
      <c r="C142">
        <v>517712</v>
      </c>
      <c r="D142">
        <v>524916</v>
      </c>
      <c r="E142" s="115">
        <f>((Query1[[#This Row],[EMPFTE]]-D142)/D142)*100</f>
        <v>-1.3724100618003643</v>
      </c>
    </row>
    <row r="143" spans="1:5" x14ac:dyDescent="0.25">
      <c r="A143" s="19" t="s">
        <v>20</v>
      </c>
      <c r="B143" s="19">
        <v>2001</v>
      </c>
      <c r="C143">
        <v>497024</v>
      </c>
      <c r="D143">
        <v>527577</v>
      </c>
      <c r="E143" s="115">
        <f>((Query1[[#This Row],[EMPFTE]]-D143)/D143)*100</f>
        <v>-5.7911925652558773</v>
      </c>
    </row>
    <row r="144" spans="1:5" x14ac:dyDescent="0.25">
      <c r="A144" s="19" t="s">
        <v>21</v>
      </c>
      <c r="B144" s="19">
        <v>2001</v>
      </c>
      <c r="C144">
        <v>472739</v>
      </c>
      <c r="D144">
        <v>529734</v>
      </c>
      <c r="E144" s="115">
        <f>((Query1[[#This Row],[EMPFTE]]-D144)/D144)*100</f>
        <v>-10.759173471968952</v>
      </c>
    </row>
    <row r="145" spans="1:5" x14ac:dyDescent="0.25">
      <c r="A145" s="19" t="s">
        <v>22</v>
      </c>
      <c r="B145" s="19">
        <v>2001</v>
      </c>
      <c r="C145">
        <v>466955</v>
      </c>
      <c r="D145">
        <v>531913</v>
      </c>
      <c r="E145" s="115">
        <f>((Query1[[#This Row],[EMPFTE]]-D145)/D145)*100</f>
        <v>-12.212147475245013</v>
      </c>
    </row>
    <row r="146" spans="1:5" x14ac:dyDescent="0.25">
      <c r="A146" s="19" t="s">
        <v>11</v>
      </c>
      <c r="B146" s="19">
        <v>2002</v>
      </c>
      <c r="C146">
        <v>463974</v>
      </c>
      <c r="D146">
        <v>532065</v>
      </c>
      <c r="E146" s="115">
        <f>((Query1[[#This Row],[EMPFTE]]-D146)/D146)*100</f>
        <v>-12.797496546474585</v>
      </c>
    </row>
    <row r="147" spans="1:5" x14ac:dyDescent="0.25">
      <c r="A147" s="19" t="s">
        <v>12</v>
      </c>
      <c r="B147" s="19">
        <v>2002</v>
      </c>
      <c r="C147">
        <v>460963</v>
      </c>
      <c r="D147">
        <v>534614</v>
      </c>
      <c r="E147" s="115">
        <f>((Query1[[#This Row],[EMPFTE]]-D147)/D147)*100</f>
        <v>-13.776481723262016</v>
      </c>
    </row>
    <row r="148" spans="1:5" x14ac:dyDescent="0.25">
      <c r="A148" s="19" t="s">
        <v>13</v>
      </c>
      <c r="B148" s="19">
        <v>2002</v>
      </c>
      <c r="C148">
        <v>461395</v>
      </c>
      <c r="D148">
        <v>536348</v>
      </c>
      <c r="E148" s="115">
        <f>((Query1[[#This Row],[EMPFTE]]-D148)/D148)*100</f>
        <v>-13.974695533496909</v>
      </c>
    </row>
    <row r="149" spans="1:5" x14ac:dyDescent="0.25">
      <c r="A149" s="19" t="s">
        <v>14</v>
      </c>
      <c r="B149" s="19">
        <v>2002</v>
      </c>
      <c r="C149">
        <v>462525</v>
      </c>
      <c r="D149">
        <v>538842</v>
      </c>
      <c r="E149" s="115">
        <f>((Query1[[#This Row],[EMPFTE]]-D149)/D149)*100</f>
        <v>-14.163149865823376</v>
      </c>
    </row>
    <row r="150" spans="1:5" x14ac:dyDescent="0.25">
      <c r="A150" s="19" t="s">
        <v>15</v>
      </c>
      <c r="B150" s="19">
        <v>2002</v>
      </c>
      <c r="C150">
        <v>468541</v>
      </c>
      <c r="D150">
        <v>542084</v>
      </c>
      <c r="E150" s="115">
        <f>((Query1[[#This Row],[EMPFTE]]-D150)/D150)*100</f>
        <v>-13.566716597427705</v>
      </c>
    </row>
    <row r="151" spans="1:5" x14ac:dyDescent="0.25">
      <c r="A151" s="19" t="s">
        <v>16</v>
      </c>
      <c r="B151" s="19">
        <v>2002</v>
      </c>
      <c r="C151">
        <v>472404</v>
      </c>
      <c r="D151">
        <v>545910</v>
      </c>
      <c r="E151" s="115">
        <f>((Query1[[#This Row],[EMPFTE]]-D151)/D151)*100</f>
        <v>-13.464856844534815</v>
      </c>
    </row>
    <row r="152" spans="1:5" x14ac:dyDescent="0.25">
      <c r="A152" s="19" t="s">
        <v>17</v>
      </c>
      <c r="B152" s="19">
        <v>2002</v>
      </c>
      <c r="C152">
        <v>473371</v>
      </c>
      <c r="D152">
        <v>537161</v>
      </c>
      <c r="E152" s="115">
        <f>((Query1[[#This Row],[EMPFTE]]-D152)/D152)*100</f>
        <v>-11.875396761864693</v>
      </c>
    </row>
    <row r="153" spans="1:5" x14ac:dyDescent="0.25">
      <c r="A153" s="19" t="s">
        <v>18</v>
      </c>
      <c r="B153" s="19">
        <v>2002</v>
      </c>
      <c r="C153">
        <v>472168</v>
      </c>
      <c r="D153">
        <v>534069</v>
      </c>
      <c r="E153" s="115">
        <f>((Query1[[#This Row],[EMPFTE]]-D153)/D153)*100</f>
        <v>-11.590449923137273</v>
      </c>
    </row>
    <row r="154" spans="1:5" x14ac:dyDescent="0.25">
      <c r="A154" s="19" t="s">
        <v>19</v>
      </c>
      <c r="B154" s="19">
        <v>2002</v>
      </c>
      <c r="C154">
        <v>468697</v>
      </c>
      <c r="D154">
        <v>517712</v>
      </c>
      <c r="E154" s="115">
        <f>((Query1[[#This Row],[EMPFTE]]-D154)/D154)*100</f>
        <v>-9.4676190623358156</v>
      </c>
    </row>
    <row r="155" spans="1:5" x14ac:dyDescent="0.25">
      <c r="A155" s="19" t="s">
        <v>20</v>
      </c>
      <c r="B155" s="19">
        <v>2002</v>
      </c>
      <c r="C155">
        <v>471944</v>
      </c>
      <c r="D155">
        <v>497024</v>
      </c>
      <c r="E155" s="115">
        <f>((Query1[[#This Row],[EMPFTE]]-D155)/D155)*100</f>
        <v>-5.0460339943342776</v>
      </c>
    </row>
    <row r="156" spans="1:5" x14ac:dyDescent="0.25">
      <c r="A156" s="19" t="s">
        <v>21</v>
      </c>
      <c r="B156" s="19">
        <v>2002</v>
      </c>
      <c r="C156">
        <v>466609</v>
      </c>
      <c r="D156">
        <v>472739</v>
      </c>
      <c r="E156" s="115">
        <f>((Query1[[#This Row],[EMPFTE]]-D156)/D156)*100</f>
        <v>-1.2966986011308566</v>
      </c>
    </row>
    <row r="157" spans="1:5" x14ac:dyDescent="0.25">
      <c r="A157" s="19" t="s">
        <v>22</v>
      </c>
      <c r="B157" s="19">
        <v>2002</v>
      </c>
      <c r="C157">
        <v>462602</v>
      </c>
      <c r="D157">
        <v>466955</v>
      </c>
      <c r="E157" s="115">
        <f>((Query1[[#This Row],[EMPFTE]]-D157)/D157)*100</f>
        <v>-0.93220974183807859</v>
      </c>
    </row>
    <row r="158" spans="1:5" x14ac:dyDescent="0.25">
      <c r="A158" s="19" t="s">
        <v>11</v>
      </c>
      <c r="B158" s="19">
        <v>2003</v>
      </c>
      <c r="C158">
        <v>466881</v>
      </c>
      <c r="D158">
        <v>463974</v>
      </c>
      <c r="E158" s="115">
        <f>((Query1[[#This Row],[EMPFTE]]-D158)/D158)*100</f>
        <v>0.62654372874342101</v>
      </c>
    </row>
    <row r="159" spans="1:5" x14ac:dyDescent="0.25">
      <c r="A159" s="19" t="s">
        <v>12</v>
      </c>
      <c r="B159" s="19">
        <v>2003</v>
      </c>
      <c r="C159">
        <v>460852</v>
      </c>
      <c r="D159">
        <v>460963</v>
      </c>
      <c r="E159" s="115">
        <f>((Query1[[#This Row],[EMPFTE]]-D159)/D159)*100</f>
        <v>-2.4080023776311764E-2</v>
      </c>
    </row>
    <row r="160" spans="1:5" x14ac:dyDescent="0.25">
      <c r="A160" s="19" t="s">
        <v>13</v>
      </c>
      <c r="B160" s="19">
        <v>2003</v>
      </c>
      <c r="C160">
        <v>458598</v>
      </c>
      <c r="D160">
        <v>461395</v>
      </c>
      <c r="E160" s="115">
        <f>((Query1[[#This Row],[EMPFTE]]-D160)/D160)*100</f>
        <v>-0.60620509541715883</v>
      </c>
    </row>
    <row r="161" spans="1:5" x14ac:dyDescent="0.25">
      <c r="A161" s="19" t="s">
        <v>14</v>
      </c>
      <c r="B161" s="19">
        <v>2003</v>
      </c>
      <c r="C161">
        <v>449288</v>
      </c>
      <c r="D161">
        <v>462525</v>
      </c>
      <c r="E161" s="115">
        <f>((Query1[[#This Row],[EMPFTE]]-D161)/D161)*100</f>
        <v>-2.861899356791525</v>
      </c>
    </row>
    <row r="162" spans="1:5" x14ac:dyDescent="0.25">
      <c r="A162" s="19" t="s">
        <v>15</v>
      </c>
      <c r="B162" s="19">
        <v>2003</v>
      </c>
      <c r="C162">
        <v>444410</v>
      </c>
      <c r="D162">
        <v>468541</v>
      </c>
      <c r="E162" s="115">
        <f>((Query1[[#This Row],[EMPFTE]]-D162)/D162)*100</f>
        <v>-5.1502429883404011</v>
      </c>
    </row>
    <row r="163" spans="1:5" x14ac:dyDescent="0.25">
      <c r="A163" s="19" t="s">
        <v>16</v>
      </c>
      <c r="B163" s="19">
        <v>2003</v>
      </c>
      <c r="C163">
        <v>440028</v>
      </c>
      <c r="D163">
        <v>472404</v>
      </c>
      <c r="E163" s="115">
        <f>((Query1[[#This Row],[EMPFTE]]-D163)/D163)*100</f>
        <v>-6.8534559402545288</v>
      </c>
    </row>
    <row r="164" spans="1:5" x14ac:dyDescent="0.25">
      <c r="A164" s="19" t="s">
        <v>17</v>
      </c>
      <c r="B164" s="19">
        <v>2003</v>
      </c>
      <c r="C164">
        <v>434411</v>
      </c>
      <c r="D164">
        <v>473371</v>
      </c>
      <c r="E164" s="115">
        <f>((Query1[[#This Row],[EMPFTE]]-D164)/D164)*100</f>
        <v>-8.2303309666202633</v>
      </c>
    </row>
    <row r="165" spans="1:5" x14ac:dyDescent="0.25">
      <c r="A165" s="19" t="s">
        <v>18</v>
      </c>
      <c r="B165" s="19">
        <v>2003</v>
      </c>
      <c r="C165">
        <v>433528</v>
      </c>
      <c r="D165">
        <v>472168</v>
      </c>
      <c r="E165" s="115">
        <f>((Query1[[#This Row],[EMPFTE]]-D165)/D165)*100</f>
        <v>-8.1835278968502738</v>
      </c>
    </row>
    <row r="166" spans="1:5" x14ac:dyDescent="0.25">
      <c r="A166" s="19" t="s">
        <v>19</v>
      </c>
      <c r="B166" s="19">
        <v>2003</v>
      </c>
      <c r="C166">
        <v>430416</v>
      </c>
      <c r="D166">
        <v>468697</v>
      </c>
      <c r="E166" s="115">
        <f>((Query1[[#This Row],[EMPFTE]]-D166)/D166)*100</f>
        <v>-8.1675368094952603</v>
      </c>
    </row>
    <row r="167" spans="1:5" x14ac:dyDescent="0.25">
      <c r="A167" s="19" t="s">
        <v>20</v>
      </c>
      <c r="B167" s="19">
        <v>2003</v>
      </c>
      <c r="C167">
        <v>428951</v>
      </c>
      <c r="D167">
        <v>471944</v>
      </c>
      <c r="E167" s="115">
        <f>((Query1[[#This Row],[EMPFTE]]-D167)/D167)*100</f>
        <v>-9.1097672605224354</v>
      </c>
    </row>
    <row r="168" spans="1:5" x14ac:dyDescent="0.25">
      <c r="A168" s="19" t="s">
        <v>21</v>
      </c>
      <c r="B168" s="19">
        <v>2003</v>
      </c>
      <c r="C168">
        <v>430351</v>
      </c>
      <c r="D168">
        <v>466609</v>
      </c>
      <c r="E168" s="115">
        <f>((Query1[[#This Row],[EMPFTE]]-D168)/D168)*100</f>
        <v>-7.7705316442674697</v>
      </c>
    </row>
    <row r="169" spans="1:5" x14ac:dyDescent="0.25">
      <c r="A169" s="19" t="s">
        <v>22</v>
      </c>
      <c r="B169" s="19">
        <v>2003</v>
      </c>
      <c r="C169">
        <v>431143</v>
      </c>
      <c r="D169">
        <v>462602</v>
      </c>
      <c r="E169" s="115">
        <f>((Query1[[#This Row],[EMPFTE]]-D169)/D169)*100</f>
        <v>-6.8004461718712843</v>
      </c>
    </row>
    <row r="170" spans="1:5" x14ac:dyDescent="0.25">
      <c r="A170" s="19" t="s">
        <v>11</v>
      </c>
      <c r="B170" s="19">
        <v>2004</v>
      </c>
      <c r="C170">
        <v>436125</v>
      </c>
      <c r="D170">
        <v>466881</v>
      </c>
      <c r="E170" s="115">
        <f>((Query1[[#This Row],[EMPFTE]]-D170)/D170)*100</f>
        <v>-6.5875458628644132</v>
      </c>
    </row>
    <row r="171" spans="1:5" x14ac:dyDescent="0.25">
      <c r="A171" s="19" t="s">
        <v>12</v>
      </c>
      <c r="B171" s="19">
        <v>2004</v>
      </c>
      <c r="C171">
        <v>435493</v>
      </c>
      <c r="D171">
        <v>460852</v>
      </c>
      <c r="E171" s="115">
        <f>((Query1[[#This Row],[EMPFTE]]-D171)/D171)*100</f>
        <v>-5.5026342513431645</v>
      </c>
    </row>
    <row r="172" spans="1:5" x14ac:dyDescent="0.25">
      <c r="A172" s="19" t="s">
        <v>13</v>
      </c>
      <c r="B172" s="19">
        <v>2004</v>
      </c>
      <c r="C172">
        <v>436690</v>
      </c>
      <c r="D172">
        <v>458598</v>
      </c>
      <c r="E172" s="115">
        <f>((Query1[[#This Row],[EMPFTE]]-D172)/D172)*100</f>
        <v>-4.7771686749615139</v>
      </c>
    </row>
    <row r="173" spans="1:5" x14ac:dyDescent="0.25">
      <c r="A173" s="19" t="s">
        <v>14</v>
      </c>
      <c r="B173" s="19">
        <v>2004</v>
      </c>
      <c r="C173">
        <v>438581</v>
      </c>
      <c r="D173">
        <v>449288</v>
      </c>
      <c r="E173" s="115">
        <f>((Query1[[#This Row],[EMPFTE]]-D173)/D173)*100</f>
        <v>-2.3831039333345205</v>
      </c>
    </row>
    <row r="174" spans="1:5" x14ac:dyDescent="0.25">
      <c r="A174" s="19" t="s">
        <v>15</v>
      </c>
      <c r="B174" s="19">
        <v>2004</v>
      </c>
      <c r="C174">
        <v>438833</v>
      </c>
      <c r="D174">
        <v>444410</v>
      </c>
      <c r="E174" s="115">
        <f>((Query1[[#This Row],[EMPFTE]]-D174)/D174)*100</f>
        <v>-1.2549222564748768</v>
      </c>
    </row>
    <row r="175" spans="1:5" x14ac:dyDescent="0.25">
      <c r="A175" s="19" t="s">
        <v>16</v>
      </c>
      <c r="B175" s="19">
        <v>2004</v>
      </c>
      <c r="C175">
        <v>441025</v>
      </c>
      <c r="D175">
        <v>440028</v>
      </c>
      <c r="E175" s="115">
        <f>((Query1[[#This Row],[EMPFTE]]-D175)/D175)*100</f>
        <v>0.22657649058696266</v>
      </c>
    </row>
    <row r="176" spans="1:5" x14ac:dyDescent="0.25">
      <c r="A176" s="19" t="s">
        <v>17</v>
      </c>
      <c r="B176" s="19">
        <v>2004</v>
      </c>
      <c r="C176">
        <v>444431</v>
      </c>
      <c r="D176">
        <v>434411</v>
      </c>
      <c r="E176" s="115">
        <f>((Query1[[#This Row],[EMPFTE]]-D176)/D176)*100</f>
        <v>2.3065714265983135</v>
      </c>
    </row>
    <row r="177" spans="1:5" x14ac:dyDescent="0.25">
      <c r="A177" s="19" t="s">
        <v>18</v>
      </c>
      <c r="B177" s="19">
        <v>2004</v>
      </c>
      <c r="C177">
        <v>443412</v>
      </c>
      <c r="D177">
        <v>433528</v>
      </c>
      <c r="E177" s="115">
        <f>((Query1[[#This Row],[EMPFTE]]-D177)/D177)*100</f>
        <v>2.2798988761971546</v>
      </c>
    </row>
    <row r="178" spans="1:5" x14ac:dyDescent="0.25">
      <c r="A178" s="19" t="s">
        <v>19</v>
      </c>
      <c r="B178" s="19">
        <v>2004</v>
      </c>
      <c r="C178">
        <v>440129</v>
      </c>
      <c r="D178">
        <v>430416</v>
      </c>
      <c r="E178" s="115">
        <f>((Query1[[#This Row],[EMPFTE]]-D178)/D178)*100</f>
        <v>2.2566540277313107</v>
      </c>
    </row>
    <row r="179" spans="1:5" x14ac:dyDescent="0.25">
      <c r="A179" s="19" t="s">
        <v>20</v>
      </c>
      <c r="B179" s="19">
        <v>2004</v>
      </c>
      <c r="C179">
        <v>439218</v>
      </c>
      <c r="D179">
        <v>428951</v>
      </c>
      <c r="E179" s="115">
        <f>((Query1[[#This Row],[EMPFTE]]-D179)/D179)*100</f>
        <v>2.393513478229448</v>
      </c>
    </row>
    <row r="180" spans="1:5" x14ac:dyDescent="0.25">
      <c r="A180" s="19" t="s">
        <v>21</v>
      </c>
      <c r="B180" s="19">
        <v>2004</v>
      </c>
      <c r="C180">
        <v>439776</v>
      </c>
      <c r="D180">
        <v>430351</v>
      </c>
      <c r="E180" s="115">
        <f>((Query1[[#This Row],[EMPFTE]]-D180)/D180)*100</f>
        <v>2.1900727545654592</v>
      </c>
    </row>
    <row r="181" spans="1:5" x14ac:dyDescent="0.25">
      <c r="A181" s="19" t="s">
        <v>22</v>
      </c>
      <c r="B181" s="19">
        <v>2004</v>
      </c>
      <c r="C181">
        <v>436909</v>
      </c>
      <c r="D181">
        <v>431143</v>
      </c>
      <c r="E181" s="115">
        <f>((Query1[[#This Row],[EMPFTE]]-D181)/D181)*100</f>
        <v>1.3373753023938693</v>
      </c>
    </row>
    <row r="182" spans="1:5" x14ac:dyDescent="0.25">
      <c r="A182" s="19" t="s">
        <v>11</v>
      </c>
      <c r="B182" s="19">
        <v>2005</v>
      </c>
      <c r="C182">
        <v>430780</v>
      </c>
      <c r="D182">
        <v>436125</v>
      </c>
      <c r="E182" s="115">
        <f>((Query1[[#This Row],[EMPFTE]]-D182)/D182)*100</f>
        <v>-1.2255660647750073</v>
      </c>
    </row>
    <row r="183" spans="1:5" x14ac:dyDescent="0.25">
      <c r="A183" s="19" t="s">
        <v>12</v>
      </c>
      <c r="B183" s="19">
        <v>2005</v>
      </c>
      <c r="C183">
        <v>427358</v>
      </c>
      <c r="D183">
        <v>435493</v>
      </c>
      <c r="E183" s="115">
        <f>((Query1[[#This Row],[EMPFTE]]-D183)/D183)*100</f>
        <v>-1.8679978782667002</v>
      </c>
    </row>
    <row r="184" spans="1:5" x14ac:dyDescent="0.25">
      <c r="A184" s="19" t="s">
        <v>13</v>
      </c>
      <c r="B184" s="19">
        <v>2005</v>
      </c>
      <c r="C184">
        <v>427093</v>
      </c>
      <c r="D184">
        <v>436690</v>
      </c>
      <c r="E184" s="115">
        <f>((Query1[[#This Row],[EMPFTE]]-D184)/D184)*100</f>
        <v>-2.1976688268565803</v>
      </c>
    </row>
    <row r="185" spans="1:5" x14ac:dyDescent="0.25">
      <c r="A185" s="19" t="s">
        <v>14</v>
      </c>
      <c r="B185" s="19">
        <v>2005</v>
      </c>
      <c r="C185">
        <v>423461</v>
      </c>
      <c r="D185">
        <v>438581</v>
      </c>
      <c r="E185" s="115">
        <f>((Query1[[#This Row],[EMPFTE]]-D185)/D185)*100</f>
        <v>-3.4474817650559415</v>
      </c>
    </row>
    <row r="186" spans="1:5" x14ac:dyDescent="0.25">
      <c r="A186" s="19" t="s">
        <v>15</v>
      </c>
      <c r="B186" s="19">
        <v>2005</v>
      </c>
      <c r="C186">
        <v>423723</v>
      </c>
      <c r="D186">
        <v>438833</v>
      </c>
      <c r="E186" s="115">
        <f>((Query1[[#This Row],[EMPFTE]]-D186)/D186)*100</f>
        <v>-3.4432232762804986</v>
      </c>
    </row>
    <row r="187" spans="1:5" x14ac:dyDescent="0.25">
      <c r="A187" s="19" t="s">
        <v>16</v>
      </c>
      <c r="B187" s="19">
        <v>2005</v>
      </c>
      <c r="C187">
        <v>423304</v>
      </c>
      <c r="D187">
        <v>441025</v>
      </c>
      <c r="E187" s="115">
        <f>((Query1[[#This Row],[EMPFTE]]-D187)/D187)*100</f>
        <v>-4.0181395612493622</v>
      </c>
    </row>
    <row r="188" spans="1:5" x14ac:dyDescent="0.25">
      <c r="A188" s="19" t="s">
        <v>17</v>
      </c>
      <c r="B188" s="19">
        <v>2005</v>
      </c>
      <c r="C188">
        <v>428091</v>
      </c>
      <c r="D188">
        <v>444431</v>
      </c>
      <c r="E188" s="115">
        <f>((Query1[[#This Row],[EMPFTE]]-D188)/D188)*100</f>
        <v>-3.6766112174893291</v>
      </c>
    </row>
    <row r="189" spans="1:5" x14ac:dyDescent="0.25">
      <c r="A189" s="19" t="s">
        <v>18</v>
      </c>
      <c r="B189" s="19">
        <v>2005</v>
      </c>
      <c r="C189">
        <v>416921</v>
      </c>
      <c r="D189">
        <v>443412</v>
      </c>
      <c r="E189" s="115">
        <f>((Query1[[#This Row],[EMPFTE]]-D189)/D189)*100</f>
        <v>-5.9743534230016326</v>
      </c>
    </row>
    <row r="190" spans="1:5" x14ac:dyDescent="0.25">
      <c r="A190" s="19" t="s">
        <v>19</v>
      </c>
      <c r="B190" s="19">
        <v>2005</v>
      </c>
      <c r="C190">
        <v>413686</v>
      </c>
      <c r="D190">
        <v>440129</v>
      </c>
      <c r="E190" s="115">
        <f>((Query1[[#This Row],[EMPFTE]]-D190)/D190)*100</f>
        <v>-6.0080112875997713</v>
      </c>
    </row>
    <row r="191" spans="1:5" x14ac:dyDescent="0.25">
      <c r="A191" s="19" t="s">
        <v>20</v>
      </c>
      <c r="B191" s="19">
        <v>2005</v>
      </c>
      <c r="C191">
        <v>412810</v>
      </c>
      <c r="D191">
        <v>439218</v>
      </c>
      <c r="E191" s="115">
        <f>((Query1[[#This Row],[EMPFTE]]-D191)/D191)*100</f>
        <v>-6.0125040412733544</v>
      </c>
    </row>
    <row r="192" spans="1:5" x14ac:dyDescent="0.25">
      <c r="A192" s="19" t="s">
        <v>21</v>
      </c>
      <c r="B192" s="19">
        <v>2005</v>
      </c>
      <c r="C192">
        <v>410727</v>
      </c>
      <c r="D192">
        <v>439776</v>
      </c>
      <c r="E192" s="115">
        <f>((Query1[[#This Row],[EMPFTE]]-D192)/D192)*100</f>
        <v>-6.6054082078148877</v>
      </c>
    </row>
    <row r="193" spans="1:5" x14ac:dyDescent="0.25">
      <c r="A193" s="19" t="s">
        <v>22</v>
      </c>
      <c r="B193" s="19">
        <v>2005</v>
      </c>
      <c r="C193">
        <v>408850</v>
      </c>
      <c r="D193">
        <v>436909</v>
      </c>
      <c r="E193" s="115">
        <f>((Query1[[#This Row],[EMPFTE]]-D193)/D193)*100</f>
        <v>-6.4221611365295752</v>
      </c>
    </row>
    <row r="194" spans="1:5" x14ac:dyDescent="0.25">
      <c r="A194" s="19" t="s">
        <v>11</v>
      </c>
      <c r="B194" s="19">
        <v>2006</v>
      </c>
      <c r="C194">
        <v>405214</v>
      </c>
      <c r="D194">
        <v>430780</v>
      </c>
      <c r="E194" s="115">
        <f>((Query1[[#This Row],[EMPFTE]]-D194)/D194)*100</f>
        <v>-5.9348159153164026</v>
      </c>
    </row>
    <row r="195" spans="1:5" x14ac:dyDescent="0.25">
      <c r="A195" s="19" t="s">
        <v>12</v>
      </c>
      <c r="B195" s="19">
        <v>2006</v>
      </c>
      <c r="C195">
        <v>402836</v>
      </c>
      <c r="D195">
        <v>427358</v>
      </c>
      <c r="E195" s="115">
        <f>((Query1[[#This Row],[EMPFTE]]-D195)/D195)*100</f>
        <v>-5.7380463218191773</v>
      </c>
    </row>
    <row r="196" spans="1:5" x14ac:dyDescent="0.25">
      <c r="A196" s="19" t="s">
        <v>13</v>
      </c>
      <c r="B196" s="19">
        <v>2006</v>
      </c>
      <c r="C196">
        <v>404374</v>
      </c>
      <c r="D196">
        <v>427093</v>
      </c>
      <c r="E196" s="115">
        <f>((Query1[[#This Row],[EMPFTE]]-D196)/D196)*100</f>
        <v>-5.3194503304900804</v>
      </c>
    </row>
    <row r="197" spans="1:5" x14ac:dyDescent="0.25">
      <c r="A197" s="19" t="s">
        <v>14</v>
      </c>
      <c r="B197" s="19">
        <v>2006</v>
      </c>
      <c r="C197">
        <v>403935</v>
      </c>
      <c r="D197">
        <v>423461</v>
      </c>
      <c r="E197" s="115">
        <f>((Query1[[#This Row],[EMPFTE]]-D197)/D197)*100</f>
        <v>-4.611050368274765</v>
      </c>
    </row>
    <row r="198" spans="1:5" x14ac:dyDescent="0.25">
      <c r="A198" s="19" t="s">
        <v>15</v>
      </c>
      <c r="B198" s="19">
        <v>2006</v>
      </c>
      <c r="C198">
        <v>403667</v>
      </c>
      <c r="D198">
        <v>423723</v>
      </c>
      <c r="E198" s="115">
        <f>((Query1[[#This Row],[EMPFTE]]-D198)/D198)*100</f>
        <v>-4.7332809406145051</v>
      </c>
    </row>
    <row r="199" spans="1:5" x14ac:dyDescent="0.25">
      <c r="A199" s="19" t="s">
        <v>16</v>
      </c>
      <c r="B199" s="19">
        <v>2006</v>
      </c>
      <c r="C199">
        <v>403250</v>
      </c>
      <c r="D199">
        <v>423304</v>
      </c>
      <c r="E199" s="115">
        <f>((Query1[[#This Row],[EMPFTE]]-D199)/D199)*100</f>
        <v>-4.7374936216052763</v>
      </c>
    </row>
    <row r="200" spans="1:5" x14ac:dyDescent="0.25">
      <c r="A200" s="19" t="s">
        <v>17</v>
      </c>
      <c r="B200" s="19">
        <v>2006</v>
      </c>
      <c r="C200">
        <v>402991</v>
      </c>
      <c r="D200">
        <v>428091</v>
      </c>
      <c r="E200" s="115">
        <f>((Query1[[#This Row],[EMPFTE]]-D200)/D200)*100</f>
        <v>-5.8632393579869699</v>
      </c>
    </row>
    <row r="201" spans="1:5" x14ac:dyDescent="0.25">
      <c r="A201" s="19" t="s">
        <v>18</v>
      </c>
      <c r="B201" s="19">
        <v>2006</v>
      </c>
      <c r="C201">
        <v>404118</v>
      </c>
      <c r="D201">
        <v>416921</v>
      </c>
      <c r="E201" s="115">
        <f>((Query1[[#This Row],[EMPFTE]]-D201)/D201)*100</f>
        <v>-3.0708455558726953</v>
      </c>
    </row>
    <row r="202" spans="1:5" x14ac:dyDescent="0.25">
      <c r="A202" s="19" t="s">
        <v>19</v>
      </c>
      <c r="B202" s="19">
        <v>2006</v>
      </c>
      <c r="C202">
        <v>403476</v>
      </c>
      <c r="D202">
        <v>413686</v>
      </c>
      <c r="E202" s="115">
        <f>((Query1[[#This Row],[EMPFTE]]-D202)/D202)*100</f>
        <v>-2.4680554816938449</v>
      </c>
    </row>
    <row r="203" spans="1:5" x14ac:dyDescent="0.25">
      <c r="A203" s="19" t="s">
        <v>20</v>
      </c>
      <c r="B203" s="19">
        <v>2006</v>
      </c>
      <c r="C203">
        <v>402907</v>
      </c>
      <c r="D203">
        <v>412810</v>
      </c>
      <c r="E203" s="115">
        <f>((Query1[[#This Row],[EMPFTE]]-D203)/D203)*100</f>
        <v>-2.3989244446597708</v>
      </c>
    </row>
    <row r="204" spans="1:5" x14ac:dyDescent="0.25">
      <c r="A204" s="19" t="s">
        <v>21</v>
      </c>
      <c r="B204" s="19">
        <v>2006</v>
      </c>
      <c r="C204">
        <v>403726</v>
      </c>
      <c r="D204">
        <v>410727</v>
      </c>
      <c r="E204" s="115">
        <f>((Query1[[#This Row],[EMPFTE]]-D204)/D204)*100</f>
        <v>-1.7045385377635267</v>
      </c>
    </row>
    <row r="205" spans="1:5" x14ac:dyDescent="0.25">
      <c r="A205" s="19" t="s">
        <v>22</v>
      </c>
      <c r="B205" s="19">
        <v>2006</v>
      </c>
      <c r="C205">
        <v>404249</v>
      </c>
      <c r="D205">
        <v>408850</v>
      </c>
      <c r="E205" s="115">
        <f>((Query1[[#This Row],[EMPFTE]]-D205)/D205)*100</f>
        <v>-1.1253515959398313</v>
      </c>
    </row>
    <row r="206" spans="1:5" x14ac:dyDescent="0.25">
      <c r="A206" s="19" t="s">
        <v>11</v>
      </c>
      <c r="B206" s="19">
        <v>2007</v>
      </c>
      <c r="C206">
        <v>403730</v>
      </c>
      <c r="D206">
        <v>405214</v>
      </c>
      <c r="E206" s="115">
        <f>((Query1[[#This Row],[EMPFTE]]-D206)/D206)*100</f>
        <v>-0.36622624094922679</v>
      </c>
    </row>
    <row r="207" spans="1:5" x14ac:dyDescent="0.25">
      <c r="A207" s="19" t="s">
        <v>12</v>
      </c>
      <c r="B207" s="19">
        <v>2007</v>
      </c>
      <c r="C207">
        <v>406207</v>
      </c>
      <c r="D207">
        <v>402836</v>
      </c>
      <c r="E207" s="115">
        <f>((Query1[[#This Row],[EMPFTE]]-D207)/D207)*100</f>
        <v>0.83681696769901392</v>
      </c>
    </row>
    <row r="208" spans="1:5" x14ac:dyDescent="0.25">
      <c r="A208" s="19" t="s">
        <v>13</v>
      </c>
      <c r="B208" s="19">
        <v>2007</v>
      </c>
      <c r="C208">
        <v>407523</v>
      </c>
      <c r="D208">
        <v>404374</v>
      </c>
      <c r="E208" s="115">
        <f>((Query1[[#This Row],[EMPFTE]]-D208)/D208)*100</f>
        <v>0.77873453782884161</v>
      </c>
    </row>
    <row r="209" spans="1:5" x14ac:dyDescent="0.25">
      <c r="A209" s="19" t="s">
        <v>14</v>
      </c>
      <c r="B209" s="19">
        <v>2007</v>
      </c>
      <c r="C209">
        <v>409689</v>
      </c>
      <c r="D209">
        <v>403935</v>
      </c>
      <c r="E209" s="115">
        <f>((Query1[[#This Row],[EMPFTE]]-D209)/D209)*100</f>
        <v>1.4244866129451521</v>
      </c>
    </row>
    <row r="210" spans="1:5" x14ac:dyDescent="0.25">
      <c r="A210" s="19" t="s">
        <v>15</v>
      </c>
      <c r="B210" s="19">
        <v>2007</v>
      </c>
      <c r="C210">
        <v>411922</v>
      </c>
      <c r="D210">
        <v>403667</v>
      </c>
      <c r="E210" s="115">
        <f>((Query1[[#This Row],[EMPFTE]]-D210)/D210)*100</f>
        <v>2.0450024401301072</v>
      </c>
    </row>
    <row r="211" spans="1:5" x14ac:dyDescent="0.25">
      <c r="A211" s="19" t="s">
        <v>16</v>
      </c>
      <c r="B211" s="19">
        <v>2007</v>
      </c>
      <c r="C211">
        <v>413736</v>
      </c>
      <c r="D211">
        <v>403250</v>
      </c>
      <c r="E211" s="115">
        <f>((Query1[[#This Row],[EMPFTE]]-D211)/D211)*100</f>
        <v>2.6003719776813394</v>
      </c>
    </row>
    <row r="212" spans="1:5" x14ac:dyDescent="0.25">
      <c r="A212" s="19" t="s">
        <v>17</v>
      </c>
      <c r="B212" s="19">
        <v>2007</v>
      </c>
      <c r="C212">
        <v>414315</v>
      </c>
      <c r="D212">
        <v>402991</v>
      </c>
      <c r="E212" s="115">
        <f>((Query1[[#This Row],[EMPFTE]]-D212)/D212)*100</f>
        <v>2.809988312394073</v>
      </c>
    </row>
    <row r="213" spans="1:5" x14ac:dyDescent="0.25">
      <c r="A213" s="19" t="s">
        <v>18</v>
      </c>
      <c r="B213" s="19">
        <v>2007</v>
      </c>
      <c r="C213">
        <v>415228</v>
      </c>
      <c r="D213">
        <v>404118</v>
      </c>
      <c r="E213" s="115">
        <f>((Query1[[#This Row],[EMPFTE]]-D213)/D213)*100</f>
        <v>2.74919701671294</v>
      </c>
    </row>
    <row r="214" spans="1:5" x14ac:dyDescent="0.25">
      <c r="A214" s="19" t="s">
        <v>19</v>
      </c>
      <c r="B214" s="19">
        <v>2007</v>
      </c>
      <c r="C214">
        <v>416084</v>
      </c>
      <c r="D214">
        <v>403476</v>
      </c>
      <c r="E214" s="115">
        <f>((Query1[[#This Row],[EMPFTE]]-D214)/D214)*100</f>
        <v>3.1248450961147629</v>
      </c>
    </row>
    <row r="215" spans="1:5" x14ac:dyDescent="0.25">
      <c r="A215" s="19" t="s">
        <v>20</v>
      </c>
      <c r="B215" s="19">
        <v>2007</v>
      </c>
      <c r="C215">
        <v>417777</v>
      </c>
      <c r="D215">
        <v>402907</v>
      </c>
      <c r="E215" s="115">
        <f>((Query1[[#This Row],[EMPFTE]]-D215)/D215)*100</f>
        <v>3.6906779976520636</v>
      </c>
    </row>
    <row r="216" spans="1:5" x14ac:dyDescent="0.25">
      <c r="A216" s="19" t="s">
        <v>21</v>
      </c>
      <c r="B216" s="19">
        <v>2007</v>
      </c>
      <c r="C216">
        <v>419313</v>
      </c>
      <c r="D216">
        <v>403726</v>
      </c>
      <c r="E216" s="115">
        <f>((Query1[[#This Row],[EMPFTE]]-D216)/D216)*100</f>
        <v>3.8607867712260298</v>
      </c>
    </row>
    <row r="217" spans="1:5" x14ac:dyDescent="0.25">
      <c r="A217" s="19" t="s">
        <v>22</v>
      </c>
      <c r="B217" s="19">
        <v>2007</v>
      </c>
      <c r="C217">
        <v>417278</v>
      </c>
      <c r="D217">
        <v>404249</v>
      </c>
      <c r="E217" s="115">
        <f>((Query1[[#This Row],[EMPFTE]]-D217)/D217)*100</f>
        <v>3.2230135386853154</v>
      </c>
    </row>
    <row r="218" spans="1:5" x14ac:dyDescent="0.25">
      <c r="A218" s="19" t="s">
        <v>11</v>
      </c>
      <c r="B218" s="19">
        <v>2008</v>
      </c>
      <c r="C218">
        <v>415071</v>
      </c>
      <c r="D218">
        <v>403730</v>
      </c>
      <c r="E218" s="115">
        <f>((Query1[[#This Row],[EMPFTE]]-D218)/D218)*100</f>
        <v>2.8090555569316127</v>
      </c>
    </row>
    <row r="219" spans="1:5" x14ac:dyDescent="0.25">
      <c r="A219" s="19" t="s">
        <v>12</v>
      </c>
      <c r="B219" s="19">
        <v>2008</v>
      </c>
      <c r="C219">
        <v>415394</v>
      </c>
      <c r="D219">
        <v>406207</v>
      </c>
      <c r="E219" s="115">
        <f>((Query1[[#This Row],[EMPFTE]]-D219)/D219)*100</f>
        <v>2.2616547720743365</v>
      </c>
    </row>
    <row r="220" spans="1:5" x14ac:dyDescent="0.25">
      <c r="A220" s="19" t="s">
        <v>13</v>
      </c>
      <c r="B220" s="19">
        <v>2008</v>
      </c>
      <c r="C220">
        <v>416914</v>
      </c>
      <c r="D220">
        <v>407523</v>
      </c>
      <c r="E220" s="115">
        <f>((Query1[[#This Row],[EMPFTE]]-D220)/D220)*100</f>
        <v>2.3044098124523034</v>
      </c>
    </row>
    <row r="221" spans="1:5" x14ac:dyDescent="0.25">
      <c r="A221" s="19" t="s">
        <v>14</v>
      </c>
      <c r="B221" s="19">
        <v>2008</v>
      </c>
      <c r="C221">
        <v>415389</v>
      </c>
      <c r="D221">
        <v>409689</v>
      </c>
      <c r="E221" s="115">
        <f>((Query1[[#This Row],[EMPFTE]]-D221)/D221)*100</f>
        <v>1.3912992538242424</v>
      </c>
    </row>
    <row r="222" spans="1:5" x14ac:dyDescent="0.25">
      <c r="A222" s="19" t="s">
        <v>15</v>
      </c>
      <c r="B222" s="19">
        <v>2008</v>
      </c>
      <c r="C222">
        <v>415492</v>
      </c>
      <c r="D222">
        <v>411922</v>
      </c>
      <c r="E222" s="115">
        <f>((Query1[[#This Row],[EMPFTE]]-D222)/D222)*100</f>
        <v>0.86666893246779741</v>
      </c>
    </row>
    <row r="223" spans="1:5" x14ac:dyDescent="0.25">
      <c r="A223" s="19" t="s">
        <v>16</v>
      </c>
      <c r="B223" s="19">
        <v>2008</v>
      </c>
      <c r="C223">
        <v>414155</v>
      </c>
      <c r="D223">
        <v>413736</v>
      </c>
      <c r="E223" s="115">
        <f>((Query1[[#This Row],[EMPFTE]]-D223)/D223)*100</f>
        <v>0.10127230891196319</v>
      </c>
    </row>
    <row r="224" spans="1:5" x14ac:dyDescent="0.25">
      <c r="A224" s="19" t="s">
        <v>17</v>
      </c>
      <c r="B224" s="19">
        <v>2008</v>
      </c>
      <c r="C224">
        <v>411095</v>
      </c>
      <c r="D224">
        <v>414315</v>
      </c>
      <c r="E224" s="115">
        <f>((Query1[[#This Row],[EMPFTE]]-D224)/D224)*100</f>
        <v>-0.77718644026887751</v>
      </c>
    </row>
    <row r="225" spans="1:5" x14ac:dyDescent="0.25">
      <c r="A225" s="19" t="s">
        <v>18</v>
      </c>
      <c r="B225" s="19">
        <v>2008</v>
      </c>
      <c r="C225">
        <v>406463</v>
      </c>
      <c r="D225">
        <v>415228</v>
      </c>
      <c r="E225" s="115">
        <f>((Query1[[#This Row],[EMPFTE]]-D225)/D225)*100</f>
        <v>-2.1108884757289972</v>
      </c>
    </row>
    <row r="226" spans="1:5" x14ac:dyDescent="0.25">
      <c r="A226" s="19" t="s">
        <v>19</v>
      </c>
      <c r="B226" s="19">
        <v>2008</v>
      </c>
      <c r="C226">
        <v>397303</v>
      </c>
      <c r="D226">
        <v>416084</v>
      </c>
      <c r="E226" s="115">
        <f>((Query1[[#This Row],[EMPFTE]]-D226)/D226)*100</f>
        <v>-4.5137520308399264</v>
      </c>
    </row>
    <row r="227" spans="1:5" x14ac:dyDescent="0.25">
      <c r="A227" s="19" t="s">
        <v>20</v>
      </c>
      <c r="B227" s="19">
        <v>2008</v>
      </c>
      <c r="C227">
        <v>394173</v>
      </c>
      <c r="D227">
        <v>417777</v>
      </c>
      <c r="E227" s="115">
        <f>((Query1[[#This Row],[EMPFTE]]-D227)/D227)*100</f>
        <v>-5.6499041354598267</v>
      </c>
    </row>
    <row r="228" spans="1:5" x14ac:dyDescent="0.25">
      <c r="A228" s="19" t="s">
        <v>21</v>
      </c>
      <c r="B228" s="19">
        <v>2008</v>
      </c>
      <c r="C228">
        <v>392106</v>
      </c>
      <c r="D228">
        <v>419313</v>
      </c>
      <c r="E228" s="115">
        <f>((Query1[[#This Row],[EMPFTE]]-D228)/D228)*100</f>
        <v>-6.488470426626411</v>
      </c>
    </row>
    <row r="229" spans="1:5" x14ac:dyDescent="0.25">
      <c r="A229" s="19" t="s">
        <v>22</v>
      </c>
      <c r="B229" s="19">
        <v>2008</v>
      </c>
      <c r="C229">
        <v>391813</v>
      </c>
      <c r="D229">
        <v>417278</v>
      </c>
      <c r="E229" s="115">
        <f>((Query1[[#This Row],[EMPFTE]]-D229)/D229)*100</f>
        <v>-6.1026461974990296</v>
      </c>
    </row>
    <row r="230" spans="1:5" x14ac:dyDescent="0.25">
      <c r="A230" s="19" t="s">
        <v>11</v>
      </c>
      <c r="B230" s="19">
        <v>2009</v>
      </c>
      <c r="C230">
        <v>390584</v>
      </c>
      <c r="D230">
        <v>415071</v>
      </c>
      <c r="E230" s="115">
        <f>((Query1[[#This Row],[EMPFTE]]-D230)/D230)*100</f>
        <v>-5.8994726203468799</v>
      </c>
    </row>
    <row r="231" spans="1:5" x14ac:dyDescent="0.25">
      <c r="A231" s="19" t="s">
        <v>12</v>
      </c>
      <c r="B231" s="19">
        <v>2009</v>
      </c>
      <c r="C231">
        <v>391605</v>
      </c>
      <c r="D231">
        <v>415394</v>
      </c>
      <c r="E231" s="115">
        <f>((Query1[[#This Row],[EMPFTE]]-D231)/D231)*100</f>
        <v>-5.7268520970452155</v>
      </c>
    </row>
    <row r="232" spans="1:5" x14ac:dyDescent="0.25">
      <c r="A232" s="19" t="s">
        <v>13</v>
      </c>
      <c r="B232" s="19">
        <v>2009</v>
      </c>
      <c r="C232">
        <v>392053</v>
      </c>
      <c r="D232">
        <v>416914</v>
      </c>
      <c r="E232" s="115">
        <f>((Query1[[#This Row],[EMPFTE]]-D232)/D232)*100</f>
        <v>-5.9631003036597479</v>
      </c>
    </row>
    <row r="233" spans="1:5" x14ac:dyDescent="0.25">
      <c r="A233" s="19" t="s">
        <v>14</v>
      </c>
      <c r="B233" s="19">
        <v>2009</v>
      </c>
      <c r="C233">
        <v>392112</v>
      </c>
      <c r="D233">
        <v>415389</v>
      </c>
      <c r="E233" s="115">
        <f>((Query1[[#This Row],[EMPFTE]]-D233)/D233)*100</f>
        <v>-5.6036630724453467</v>
      </c>
    </row>
    <row r="234" spans="1:5" x14ac:dyDescent="0.25">
      <c r="A234" s="19" t="s">
        <v>15</v>
      </c>
      <c r="B234" s="19">
        <v>2009</v>
      </c>
      <c r="C234">
        <v>387442</v>
      </c>
      <c r="D234">
        <v>415492</v>
      </c>
      <c r="E234" s="115">
        <f>((Query1[[#This Row],[EMPFTE]]-D234)/D234)*100</f>
        <v>-6.7510325108546017</v>
      </c>
    </row>
    <row r="235" spans="1:5" x14ac:dyDescent="0.25">
      <c r="A235" s="19" t="s">
        <v>16</v>
      </c>
      <c r="B235" s="19">
        <v>2009</v>
      </c>
      <c r="C235">
        <v>387677</v>
      </c>
      <c r="D235">
        <v>414155</v>
      </c>
      <c r="E235" s="115">
        <f>((Query1[[#This Row],[EMPFTE]]-D235)/D235)*100</f>
        <v>-6.3932585626154461</v>
      </c>
    </row>
    <row r="236" spans="1:5" x14ac:dyDescent="0.25">
      <c r="A236" s="19" t="s">
        <v>17</v>
      </c>
      <c r="B236" s="19">
        <v>2009</v>
      </c>
      <c r="C236">
        <v>386779</v>
      </c>
      <c r="D236">
        <v>411095</v>
      </c>
      <c r="E236" s="115">
        <f>((Query1[[#This Row],[EMPFTE]]-D236)/D236)*100</f>
        <v>-5.914934504190029</v>
      </c>
    </row>
    <row r="237" spans="1:5" x14ac:dyDescent="0.25">
      <c r="A237" s="19" t="s">
        <v>18</v>
      </c>
      <c r="B237" s="19">
        <v>2009</v>
      </c>
      <c r="C237">
        <v>384310</v>
      </c>
      <c r="D237">
        <v>406463</v>
      </c>
      <c r="E237" s="115">
        <f>((Query1[[#This Row],[EMPFTE]]-D237)/D237)*100</f>
        <v>-5.4501885780501542</v>
      </c>
    </row>
    <row r="238" spans="1:5" x14ac:dyDescent="0.25">
      <c r="A238" s="19" t="s">
        <v>19</v>
      </c>
      <c r="B238" s="19">
        <v>2009</v>
      </c>
      <c r="C238">
        <v>379932</v>
      </c>
      <c r="D238">
        <v>397303</v>
      </c>
      <c r="E238" s="115">
        <f>((Query1[[#This Row],[EMPFTE]]-D238)/D238)*100</f>
        <v>-4.3722297591510761</v>
      </c>
    </row>
    <row r="239" spans="1:5" x14ac:dyDescent="0.25">
      <c r="A239" s="19" t="s">
        <v>20</v>
      </c>
      <c r="B239" s="19">
        <v>2009</v>
      </c>
      <c r="C239">
        <v>377975</v>
      </c>
      <c r="D239">
        <v>394173</v>
      </c>
      <c r="E239" s="115">
        <f>((Query1[[#This Row],[EMPFTE]]-D239)/D239)*100</f>
        <v>-4.1093631476534416</v>
      </c>
    </row>
    <row r="240" spans="1:5" x14ac:dyDescent="0.25">
      <c r="A240" s="19" t="s">
        <v>21</v>
      </c>
      <c r="B240" s="19">
        <v>2009</v>
      </c>
      <c r="C240">
        <v>379368</v>
      </c>
      <c r="D240">
        <v>392106</v>
      </c>
      <c r="E240" s="115">
        <f>((Query1[[#This Row],[EMPFTE]]-D240)/D240)*100</f>
        <v>-3.2486113448914327</v>
      </c>
    </row>
    <row r="241" spans="1:5" x14ac:dyDescent="0.25">
      <c r="A241" s="19" t="s">
        <v>22</v>
      </c>
      <c r="B241" s="19">
        <v>2009</v>
      </c>
      <c r="C241">
        <v>379698</v>
      </c>
      <c r="D241">
        <v>391813</v>
      </c>
      <c r="E241" s="115">
        <f>((Query1[[#This Row],[EMPFTE]]-D241)/D241)*100</f>
        <v>-3.0920362519875551</v>
      </c>
    </row>
    <row r="242" spans="1:5" x14ac:dyDescent="0.25">
      <c r="A242" s="19" t="s">
        <v>11</v>
      </c>
      <c r="B242" s="19">
        <v>2010</v>
      </c>
      <c r="C242">
        <v>379322</v>
      </c>
      <c r="D242">
        <v>390584</v>
      </c>
      <c r="E242" s="115">
        <f>((Query1[[#This Row],[EMPFTE]]-D242)/D242)*100</f>
        <v>-2.8833746390021098</v>
      </c>
    </row>
    <row r="243" spans="1:5" x14ac:dyDescent="0.25">
      <c r="A243" s="19" t="s">
        <v>12</v>
      </c>
      <c r="B243" s="19">
        <v>2010</v>
      </c>
      <c r="C243">
        <v>378555</v>
      </c>
      <c r="D243">
        <v>391605</v>
      </c>
      <c r="E243" s="115">
        <f>((Query1[[#This Row],[EMPFTE]]-D243)/D243)*100</f>
        <v>-3.3324395755927529</v>
      </c>
    </row>
    <row r="244" spans="1:5" x14ac:dyDescent="0.25">
      <c r="A244" s="19" t="s">
        <v>13</v>
      </c>
      <c r="B244" s="19">
        <v>2010</v>
      </c>
      <c r="C244">
        <v>377807</v>
      </c>
      <c r="D244">
        <v>392053</v>
      </c>
      <c r="E244" s="115">
        <f>((Query1[[#This Row],[EMPFTE]]-D244)/D244)*100</f>
        <v>-3.6336923834277508</v>
      </c>
    </row>
    <row r="245" spans="1:5" x14ac:dyDescent="0.25">
      <c r="A245" s="19" t="s">
        <v>14</v>
      </c>
      <c r="B245" s="19">
        <v>2010</v>
      </c>
      <c r="C245">
        <v>376663</v>
      </c>
      <c r="D245">
        <v>392112</v>
      </c>
      <c r="E245" s="115">
        <f>((Query1[[#This Row],[EMPFTE]]-D245)/D245)*100</f>
        <v>-3.9399457297914879</v>
      </c>
    </row>
    <row r="246" spans="1:5" x14ac:dyDescent="0.25">
      <c r="A246" s="19" t="s">
        <v>15</v>
      </c>
      <c r="B246" s="19">
        <v>2010</v>
      </c>
      <c r="C246">
        <v>377515</v>
      </c>
      <c r="D246">
        <v>387442</v>
      </c>
      <c r="E246" s="115">
        <f>((Query1[[#This Row],[EMPFTE]]-D246)/D246)*100</f>
        <v>-2.5621899535930539</v>
      </c>
    </row>
    <row r="247" spans="1:5" x14ac:dyDescent="0.25">
      <c r="A247" s="19" t="s">
        <v>16</v>
      </c>
      <c r="B247" s="19">
        <v>2010</v>
      </c>
      <c r="C247">
        <v>378859</v>
      </c>
      <c r="D247">
        <v>387677</v>
      </c>
      <c r="E247" s="115">
        <f>((Query1[[#This Row],[EMPFTE]]-D247)/D247)*100</f>
        <v>-2.2745739365502726</v>
      </c>
    </row>
    <row r="248" spans="1:5" x14ac:dyDescent="0.25">
      <c r="A248" s="19" t="s">
        <v>17</v>
      </c>
      <c r="B248" s="19">
        <v>2010</v>
      </c>
      <c r="C248">
        <v>378068</v>
      </c>
      <c r="D248">
        <v>386779</v>
      </c>
      <c r="E248" s="115">
        <f>((Query1[[#This Row],[EMPFTE]]-D248)/D248)*100</f>
        <v>-2.2521905274071239</v>
      </c>
    </row>
    <row r="249" spans="1:5" x14ac:dyDescent="0.25">
      <c r="A249" s="19" t="s">
        <v>18</v>
      </c>
      <c r="B249" s="19">
        <v>2010</v>
      </c>
      <c r="C249">
        <v>378425</v>
      </c>
      <c r="D249">
        <v>384310</v>
      </c>
      <c r="E249" s="115">
        <f>((Query1[[#This Row],[EMPFTE]]-D249)/D249)*100</f>
        <v>-1.5313158647966485</v>
      </c>
    </row>
    <row r="250" spans="1:5" x14ac:dyDescent="0.25">
      <c r="A250" s="19" t="s">
        <v>19</v>
      </c>
      <c r="B250" s="19">
        <v>2010</v>
      </c>
      <c r="C250">
        <v>378263</v>
      </c>
      <c r="D250">
        <v>379932</v>
      </c>
      <c r="E250" s="115">
        <f>((Query1[[#This Row],[EMPFTE]]-D250)/D250)*100</f>
        <v>-0.43928913595064378</v>
      </c>
    </row>
    <row r="251" spans="1:5" x14ac:dyDescent="0.25">
      <c r="A251" s="19" t="s">
        <v>20</v>
      </c>
      <c r="B251" s="19">
        <v>2010</v>
      </c>
      <c r="C251">
        <v>379154</v>
      </c>
      <c r="D251">
        <v>377975</v>
      </c>
      <c r="E251" s="115">
        <f>((Query1[[#This Row],[EMPFTE]]-D251)/D251)*100</f>
        <v>0.3119253918909981</v>
      </c>
    </row>
    <row r="252" spans="1:5" x14ac:dyDescent="0.25">
      <c r="A252" s="19" t="s">
        <v>21</v>
      </c>
      <c r="B252" s="19">
        <v>2010</v>
      </c>
      <c r="C252">
        <v>380171</v>
      </c>
      <c r="D252">
        <v>379368</v>
      </c>
      <c r="E252" s="115">
        <f>((Query1[[#This Row],[EMPFTE]]-D252)/D252)*100</f>
        <v>0.21166782649037347</v>
      </c>
    </row>
    <row r="253" spans="1:5" x14ac:dyDescent="0.25">
      <c r="A253" s="19" t="s">
        <v>22</v>
      </c>
      <c r="B253" s="19">
        <v>2010</v>
      </c>
      <c r="C253">
        <v>380409</v>
      </c>
      <c r="D253">
        <v>379698</v>
      </c>
      <c r="E253" s="115">
        <f>((Query1[[#This Row],[EMPFTE]]-D253)/D253)*100</f>
        <v>0.1872540808748005</v>
      </c>
    </row>
    <row r="254" spans="1:5" x14ac:dyDescent="0.25">
      <c r="A254" s="19" t="s">
        <v>11</v>
      </c>
      <c r="B254" s="19">
        <v>2011</v>
      </c>
      <c r="C254">
        <v>381189</v>
      </c>
      <c r="D254">
        <v>379322</v>
      </c>
      <c r="E254" s="115">
        <f>((Query1[[#This Row],[EMPFTE]]-D254)/D254)*100</f>
        <v>0.49219396713082819</v>
      </c>
    </row>
    <row r="255" spans="1:5" x14ac:dyDescent="0.25">
      <c r="A255" s="19" t="s">
        <v>12</v>
      </c>
      <c r="B255" s="19">
        <v>2011</v>
      </c>
      <c r="C255">
        <v>382109</v>
      </c>
      <c r="D255">
        <v>378555</v>
      </c>
      <c r="E255" s="115">
        <f>((Query1[[#This Row],[EMPFTE]]-D255)/D255)*100</f>
        <v>0.93883319464806958</v>
      </c>
    </row>
    <row r="256" spans="1:5" x14ac:dyDescent="0.25">
      <c r="A256" s="19" t="s">
        <v>13</v>
      </c>
      <c r="B256" s="19">
        <v>2011</v>
      </c>
      <c r="C256">
        <v>383311</v>
      </c>
      <c r="D256">
        <v>377807</v>
      </c>
      <c r="E256" s="115">
        <f>((Query1[[#This Row],[EMPFTE]]-D256)/D256)*100</f>
        <v>1.4568284865023677</v>
      </c>
    </row>
    <row r="257" spans="1:5" x14ac:dyDescent="0.25">
      <c r="A257" s="19" t="s">
        <v>14</v>
      </c>
      <c r="B257" s="19">
        <v>2011</v>
      </c>
      <c r="C257">
        <v>384008</v>
      </c>
      <c r="D257">
        <v>376663</v>
      </c>
      <c r="E257" s="115">
        <f>((Query1[[#This Row],[EMPFTE]]-D257)/D257)*100</f>
        <v>1.9500189824856702</v>
      </c>
    </row>
    <row r="258" spans="1:5" x14ac:dyDescent="0.25">
      <c r="A258" s="19" t="s">
        <v>15</v>
      </c>
      <c r="B258" s="19">
        <v>2011</v>
      </c>
      <c r="C258">
        <v>385302</v>
      </c>
      <c r="D258">
        <v>377515</v>
      </c>
      <c r="E258" s="115">
        <f>((Query1[[#This Row],[EMPFTE]]-D258)/D258)*100</f>
        <v>2.0626994953842894</v>
      </c>
    </row>
    <row r="259" spans="1:5" x14ac:dyDescent="0.25">
      <c r="A259" s="19" t="s">
        <v>16</v>
      </c>
      <c r="B259" s="19">
        <v>2011</v>
      </c>
      <c r="C259">
        <v>387113</v>
      </c>
      <c r="D259">
        <v>378859</v>
      </c>
      <c r="E259" s="115">
        <f>((Query1[[#This Row],[EMPFTE]]-D259)/D259)*100</f>
        <v>2.1786469372510617</v>
      </c>
    </row>
    <row r="260" spans="1:5" x14ac:dyDescent="0.25">
      <c r="A260" s="19" t="s">
        <v>17</v>
      </c>
      <c r="B260" s="19">
        <v>2011</v>
      </c>
      <c r="C260">
        <v>387495</v>
      </c>
      <c r="D260">
        <v>378068</v>
      </c>
      <c r="E260" s="115">
        <f>((Query1[[#This Row],[EMPFTE]]-D260)/D260)*100</f>
        <v>2.493466783753187</v>
      </c>
    </row>
    <row r="261" spans="1:5" x14ac:dyDescent="0.25">
      <c r="A261" s="19" t="s">
        <v>18</v>
      </c>
      <c r="B261" s="19">
        <v>2011</v>
      </c>
      <c r="C261">
        <v>387028</v>
      </c>
      <c r="D261">
        <v>378425</v>
      </c>
      <c r="E261" s="115">
        <f>((Query1[[#This Row],[EMPFTE]]-D261)/D261)*100</f>
        <v>2.2733698883530424</v>
      </c>
    </row>
    <row r="262" spans="1:5" x14ac:dyDescent="0.25">
      <c r="A262" s="19" t="s">
        <v>19</v>
      </c>
      <c r="B262" s="19">
        <v>2011</v>
      </c>
      <c r="C262">
        <v>385788</v>
      </c>
      <c r="D262">
        <v>378263</v>
      </c>
      <c r="E262" s="115">
        <f>((Query1[[#This Row],[EMPFTE]]-D262)/D262)*100</f>
        <v>1.9893566116696584</v>
      </c>
    </row>
    <row r="263" spans="1:5" x14ac:dyDescent="0.25">
      <c r="A263" s="19" t="s">
        <v>20</v>
      </c>
      <c r="B263" s="19">
        <v>2011</v>
      </c>
      <c r="C263">
        <v>386595</v>
      </c>
      <c r="D263">
        <v>379154</v>
      </c>
      <c r="E263" s="115">
        <f>((Query1[[#This Row],[EMPFTE]]-D263)/D263)*100</f>
        <v>1.962527099806411</v>
      </c>
    </row>
    <row r="264" spans="1:5" x14ac:dyDescent="0.25">
      <c r="A264" s="19" t="s">
        <v>21</v>
      </c>
      <c r="B264" s="19">
        <v>2011</v>
      </c>
      <c r="C264">
        <v>386555</v>
      </c>
      <c r="D264">
        <v>380171</v>
      </c>
      <c r="E264" s="115">
        <f>((Query1[[#This Row],[EMPFTE]]-D264)/D264)*100</f>
        <v>1.679244340046979</v>
      </c>
    </row>
    <row r="265" spans="1:5" x14ac:dyDescent="0.25">
      <c r="A265" s="19" t="s">
        <v>22</v>
      </c>
      <c r="B265" s="19">
        <v>2011</v>
      </c>
      <c r="C265">
        <v>386939</v>
      </c>
      <c r="D265">
        <v>380409</v>
      </c>
      <c r="E265" s="115">
        <f>((Query1[[#This Row],[EMPFTE]]-D265)/D265)*100</f>
        <v>1.7165734774939605</v>
      </c>
    </row>
    <row r="266" spans="1:5" x14ac:dyDescent="0.25">
      <c r="A266" s="19" t="s">
        <v>11</v>
      </c>
      <c r="B266" s="19">
        <v>2012</v>
      </c>
      <c r="C266">
        <v>386359</v>
      </c>
      <c r="D266">
        <v>381189</v>
      </c>
      <c r="E266" s="115">
        <f>((Query1[[#This Row],[EMPFTE]]-D266)/D266)*100</f>
        <v>1.3562825789831292</v>
      </c>
    </row>
    <row r="267" spans="1:5" x14ac:dyDescent="0.25">
      <c r="A267" s="19" t="s">
        <v>12</v>
      </c>
      <c r="B267" s="19">
        <v>2012</v>
      </c>
      <c r="C267">
        <v>387236</v>
      </c>
      <c r="D267">
        <v>382109</v>
      </c>
      <c r="E267" s="115">
        <f>((Query1[[#This Row],[EMPFTE]]-D267)/D267)*100</f>
        <v>1.3417637375722635</v>
      </c>
    </row>
    <row r="268" spans="1:5" x14ac:dyDescent="0.25">
      <c r="A268" s="19" t="s">
        <v>13</v>
      </c>
      <c r="B268" s="19">
        <v>2012</v>
      </c>
      <c r="C268">
        <v>388113</v>
      </c>
      <c r="D268">
        <v>383311</v>
      </c>
      <c r="E268" s="115">
        <f>((Query1[[#This Row],[EMPFTE]]-D268)/D268)*100</f>
        <v>1.2527686395642179</v>
      </c>
    </row>
    <row r="269" spans="1:5" x14ac:dyDescent="0.25">
      <c r="A269" s="19" t="s">
        <v>14</v>
      </c>
      <c r="B269" s="19">
        <v>2012</v>
      </c>
      <c r="C269">
        <v>387646</v>
      </c>
      <c r="D269">
        <v>384008</v>
      </c>
      <c r="E269" s="115">
        <f>((Query1[[#This Row],[EMPFTE]]-D269)/D269)*100</f>
        <v>0.94737609633132636</v>
      </c>
    </row>
    <row r="270" spans="1:5" x14ac:dyDescent="0.25">
      <c r="A270" s="19" t="s">
        <v>15</v>
      </c>
      <c r="B270" s="19">
        <v>2012</v>
      </c>
      <c r="C270">
        <v>388462</v>
      </c>
      <c r="D270">
        <v>385302</v>
      </c>
      <c r="E270" s="115">
        <f>((Query1[[#This Row],[EMPFTE]]-D270)/D270)*100</f>
        <v>0.82013589340309678</v>
      </c>
    </row>
    <row r="271" spans="1:5" x14ac:dyDescent="0.25">
      <c r="A271" s="19" t="s">
        <v>16</v>
      </c>
      <c r="B271" s="19">
        <v>2012</v>
      </c>
      <c r="C271">
        <v>388291</v>
      </c>
      <c r="D271">
        <v>387113</v>
      </c>
      <c r="E271" s="115">
        <f>((Query1[[#This Row],[EMPFTE]]-D271)/D271)*100</f>
        <v>0.304303911261053</v>
      </c>
    </row>
    <row r="272" spans="1:5" x14ac:dyDescent="0.25">
      <c r="A272" s="19" t="s">
        <v>17</v>
      </c>
      <c r="B272" s="19">
        <v>2012</v>
      </c>
      <c r="C272">
        <v>388601</v>
      </c>
      <c r="D272">
        <v>387495</v>
      </c>
      <c r="E272" s="115">
        <f>((Query1[[#This Row],[EMPFTE]]-D272)/D272)*100</f>
        <v>0.2854230377166157</v>
      </c>
    </row>
    <row r="273" spans="1:5" x14ac:dyDescent="0.25">
      <c r="A273" s="19" t="s">
        <v>18</v>
      </c>
      <c r="B273" s="19">
        <v>2012</v>
      </c>
      <c r="C273">
        <v>386871</v>
      </c>
      <c r="D273">
        <v>387028</v>
      </c>
      <c r="E273" s="115">
        <f>((Query1[[#This Row],[EMPFTE]]-D273)/D273)*100</f>
        <v>-4.0565540477691536E-2</v>
      </c>
    </row>
    <row r="274" spans="1:5" x14ac:dyDescent="0.25">
      <c r="A274" s="19" t="s">
        <v>19</v>
      </c>
      <c r="B274" s="19">
        <v>2012</v>
      </c>
      <c r="C274">
        <v>383735</v>
      </c>
      <c r="D274">
        <v>385788</v>
      </c>
      <c r="E274" s="115">
        <f>((Query1[[#This Row],[EMPFTE]]-D274)/D274)*100</f>
        <v>-0.53215755803705656</v>
      </c>
    </row>
    <row r="275" spans="1:5" x14ac:dyDescent="0.25">
      <c r="A275" s="19" t="s">
        <v>20</v>
      </c>
      <c r="B275" s="19">
        <v>2012</v>
      </c>
      <c r="C275">
        <v>382291</v>
      </c>
      <c r="D275">
        <v>386595</v>
      </c>
      <c r="E275" s="115">
        <f>((Query1[[#This Row],[EMPFTE]]-D275)/D275)*100</f>
        <v>-1.1133097944877715</v>
      </c>
    </row>
    <row r="276" spans="1:5" x14ac:dyDescent="0.25">
      <c r="A276" s="19" t="s">
        <v>21</v>
      </c>
      <c r="B276" s="19">
        <v>2012</v>
      </c>
      <c r="C276">
        <v>381080</v>
      </c>
      <c r="D276">
        <v>386555</v>
      </c>
      <c r="E276" s="115">
        <f>((Query1[[#This Row],[EMPFTE]]-D276)/D276)*100</f>
        <v>-1.4163573100852402</v>
      </c>
    </row>
    <row r="277" spans="1:5" x14ac:dyDescent="0.25">
      <c r="A277" s="19" t="s">
        <v>22</v>
      </c>
      <c r="B277" s="19">
        <v>2012</v>
      </c>
      <c r="C277">
        <v>379716</v>
      </c>
      <c r="D277">
        <v>386939</v>
      </c>
      <c r="E277" s="115">
        <f>((Query1[[#This Row],[EMPFTE]]-D277)/D277)*100</f>
        <v>-1.8667025034953828</v>
      </c>
    </row>
    <row r="278" spans="1:5" x14ac:dyDescent="0.25">
      <c r="A278" s="19" t="s">
        <v>11</v>
      </c>
      <c r="B278" s="19">
        <v>2013</v>
      </c>
      <c r="C278">
        <v>380042</v>
      </c>
      <c r="D278">
        <v>386359</v>
      </c>
      <c r="E278" s="115">
        <f>((Query1[[#This Row],[EMPFTE]]-D278)/D278)*100</f>
        <v>-1.6350078553883824</v>
      </c>
    </row>
    <row r="279" spans="1:5" x14ac:dyDescent="0.25">
      <c r="A279" s="19" t="s">
        <v>12</v>
      </c>
      <c r="B279" s="19">
        <v>2013</v>
      </c>
      <c r="C279">
        <v>380414</v>
      </c>
      <c r="D279">
        <v>387236</v>
      </c>
      <c r="E279" s="115">
        <f>((Query1[[#This Row],[EMPFTE]]-D279)/D279)*100</f>
        <v>-1.7617163693458253</v>
      </c>
    </row>
    <row r="280" spans="1:5" x14ac:dyDescent="0.25">
      <c r="A280" s="19" t="s">
        <v>13</v>
      </c>
      <c r="B280" s="19">
        <v>2013</v>
      </c>
      <c r="C280">
        <v>380540</v>
      </c>
      <c r="D280">
        <v>388113</v>
      </c>
      <c r="E280" s="115">
        <f>((Query1[[#This Row],[EMPFTE]]-D280)/D280)*100</f>
        <v>-1.9512358514144075</v>
      </c>
    </row>
    <row r="281" spans="1:5" x14ac:dyDescent="0.25">
      <c r="A281" s="19" t="s">
        <v>14</v>
      </c>
      <c r="B281" s="19">
        <v>2013</v>
      </c>
      <c r="C281">
        <v>380487</v>
      </c>
      <c r="D281">
        <v>387646</v>
      </c>
      <c r="E281" s="115">
        <f>((Query1[[#This Row],[EMPFTE]]-D281)/D281)*100</f>
        <v>-1.8467880488899666</v>
      </c>
    </row>
    <row r="282" spans="1:5" x14ac:dyDescent="0.25">
      <c r="A282" s="19" t="s">
        <v>15</v>
      </c>
      <c r="B282" s="19">
        <v>2013</v>
      </c>
      <c r="C282">
        <v>381372</v>
      </c>
      <c r="D282">
        <v>388462</v>
      </c>
      <c r="E282" s="115">
        <f>((Query1[[#This Row],[EMPFTE]]-D282)/D282)*100</f>
        <v>-1.8251463463607767</v>
      </c>
    </row>
    <row r="283" spans="1:5" x14ac:dyDescent="0.25">
      <c r="A283" s="19" t="s">
        <v>16</v>
      </c>
      <c r="B283" s="19">
        <v>2013</v>
      </c>
      <c r="C283">
        <v>381672</v>
      </c>
      <c r="D283">
        <v>388291</v>
      </c>
      <c r="E283" s="115">
        <f>((Query1[[#This Row],[EMPFTE]]-D283)/D283)*100</f>
        <v>-1.704649348040516</v>
      </c>
    </row>
    <row r="284" spans="1:5" x14ac:dyDescent="0.25">
      <c r="A284" s="19" t="s">
        <v>17</v>
      </c>
      <c r="B284" s="19">
        <v>2013</v>
      </c>
      <c r="C284">
        <v>381299</v>
      </c>
      <c r="D284">
        <v>388601</v>
      </c>
      <c r="E284" s="115">
        <f>((Query1[[#This Row],[EMPFTE]]-D284)/D284)*100</f>
        <v>-1.8790481753778299</v>
      </c>
    </row>
    <row r="285" spans="1:5" x14ac:dyDescent="0.25">
      <c r="A285" s="19" t="s">
        <v>18</v>
      </c>
      <c r="B285" s="19">
        <v>2013</v>
      </c>
      <c r="C285">
        <v>380486</v>
      </c>
      <c r="D285">
        <v>386871</v>
      </c>
      <c r="E285" s="115">
        <f>((Query1[[#This Row],[EMPFTE]]-D285)/D285)*100</f>
        <v>-1.650420941347374</v>
      </c>
    </row>
    <row r="286" spans="1:5" x14ac:dyDescent="0.25">
      <c r="A286" s="19" t="s">
        <v>19</v>
      </c>
      <c r="B286" s="19">
        <v>2013</v>
      </c>
      <c r="C286">
        <v>380165</v>
      </c>
      <c r="D286">
        <v>383735</v>
      </c>
      <c r="E286" s="115">
        <f>((Query1[[#This Row],[EMPFTE]]-D286)/D286)*100</f>
        <v>-0.9303295242810794</v>
      </c>
    </row>
    <row r="287" spans="1:5" x14ac:dyDescent="0.25">
      <c r="A287" s="19" t="s">
        <v>20</v>
      </c>
      <c r="B287" s="19">
        <v>2013</v>
      </c>
      <c r="C287">
        <v>381178</v>
      </c>
      <c r="D287">
        <v>382291</v>
      </c>
      <c r="E287" s="115">
        <f>((Query1[[#This Row],[EMPFTE]]-D287)/D287)*100</f>
        <v>-0.29113947228681814</v>
      </c>
    </row>
    <row r="288" spans="1:5" x14ac:dyDescent="0.25">
      <c r="A288" s="19" t="s">
        <v>21</v>
      </c>
      <c r="B288" s="19">
        <v>2013</v>
      </c>
      <c r="C288">
        <v>381224</v>
      </c>
      <c r="D288">
        <v>381080</v>
      </c>
      <c r="E288" s="115">
        <f>((Query1[[#This Row],[EMPFTE]]-D288)/D288)*100</f>
        <v>3.778734124068437E-2</v>
      </c>
    </row>
    <row r="289" spans="1:5" x14ac:dyDescent="0.25">
      <c r="A289" s="19" t="s">
        <v>22</v>
      </c>
      <c r="B289" s="19">
        <v>2013</v>
      </c>
      <c r="C289">
        <v>380809</v>
      </c>
      <c r="D289">
        <v>379716</v>
      </c>
      <c r="E289" s="115">
        <f>((Query1[[#This Row],[EMPFTE]]-D289)/D289)*100</f>
        <v>0.28784670648589999</v>
      </c>
    </row>
    <row r="290" spans="1:5" x14ac:dyDescent="0.25">
      <c r="A290" s="19" t="s">
        <v>11</v>
      </c>
      <c r="B290" s="19">
        <v>2014</v>
      </c>
      <c r="C290">
        <v>381819</v>
      </c>
      <c r="D290">
        <v>380042</v>
      </c>
      <c r="E290" s="115">
        <f>((Query1[[#This Row],[EMPFTE]]-D290)/D290)*100</f>
        <v>0.46757989906378766</v>
      </c>
    </row>
    <row r="291" spans="1:5" x14ac:dyDescent="0.25">
      <c r="A291" s="19" t="s">
        <v>12</v>
      </c>
      <c r="B291" s="19">
        <v>2014</v>
      </c>
      <c r="C291">
        <v>381985</v>
      </c>
      <c r="D291">
        <v>380414</v>
      </c>
      <c r="E291" s="115">
        <f>((Query1[[#This Row],[EMPFTE]]-D291)/D291)*100</f>
        <v>0.41297113145152387</v>
      </c>
    </row>
    <row r="292" spans="1:5" x14ac:dyDescent="0.25">
      <c r="A292" s="19" t="s">
        <v>13</v>
      </c>
      <c r="B292" s="19">
        <v>2014</v>
      </c>
      <c r="C292">
        <v>383575</v>
      </c>
      <c r="D292">
        <v>380540</v>
      </c>
      <c r="E292" s="115">
        <f>((Query1[[#This Row],[EMPFTE]]-D292)/D292)*100</f>
        <v>0.79755084879381921</v>
      </c>
    </row>
    <row r="293" spans="1:5" x14ac:dyDescent="0.25">
      <c r="A293" s="19" t="s">
        <v>14</v>
      </c>
      <c r="B293" s="19">
        <v>2014</v>
      </c>
      <c r="C293">
        <v>384265</v>
      </c>
      <c r="D293">
        <v>380487</v>
      </c>
      <c r="E293" s="115">
        <f>((Query1[[#This Row],[EMPFTE]]-D293)/D293)*100</f>
        <v>0.99293799788166215</v>
      </c>
    </row>
    <row r="294" spans="1:5" x14ac:dyDescent="0.25">
      <c r="A294" s="19" t="s">
        <v>15</v>
      </c>
      <c r="B294" s="19">
        <v>2014</v>
      </c>
      <c r="C294">
        <v>385619</v>
      </c>
      <c r="D294">
        <v>381372</v>
      </c>
      <c r="E294" s="115">
        <f>((Query1[[#This Row],[EMPFTE]]-D294)/D294)*100</f>
        <v>1.1136108576403092</v>
      </c>
    </row>
    <row r="295" spans="1:5" x14ac:dyDescent="0.25">
      <c r="A295" s="19" t="s">
        <v>16</v>
      </c>
      <c r="B295" s="19">
        <v>2014</v>
      </c>
      <c r="C295">
        <v>385243</v>
      </c>
      <c r="D295">
        <v>381672</v>
      </c>
      <c r="E295" s="115">
        <f>((Query1[[#This Row],[EMPFTE]]-D295)/D295)*100</f>
        <v>0.93562011360539943</v>
      </c>
    </row>
    <row r="296" spans="1:5" x14ac:dyDescent="0.25">
      <c r="A296" s="19" t="s">
        <v>17</v>
      </c>
      <c r="B296" s="19">
        <v>2014</v>
      </c>
      <c r="C296">
        <v>386243</v>
      </c>
      <c r="D296">
        <v>381299</v>
      </c>
      <c r="E296" s="115">
        <f>((Query1[[#This Row],[EMPFTE]]-D296)/D296)*100</f>
        <v>1.2966202376612579</v>
      </c>
    </row>
    <row r="297" spans="1:5" x14ac:dyDescent="0.25">
      <c r="A297" s="19" t="s">
        <v>18</v>
      </c>
      <c r="B297" s="19">
        <v>2014</v>
      </c>
      <c r="C297">
        <v>384478</v>
      </c>
      <c r="D297">
        <v>380486</v>
      </c>
      <c r="E297" s="115">
        <f>((Query1[[#This Row],[EMPFTE]]-D297)/D297)*100</f>
        <v>1.04918446408015</v>
      </c>
    </row>
    <row r="298" spans="1:5" x14ac:dyDescent="0.25">
      <c r="A298" s="19" t="s">
        <v>19</v>
      </c>
      <c r="B298" s="19">
        <v>2014</v>
      </c>
      <c r="C298">
        <v>384501</v>
      </c>
      <c r="D298">
        <v>380165</v>
      </c>
      <c r="E298" s="115">
        <f>((Query1[[#This Row],[EMPFTE]]-D298)/D298)*100</f>
        <v>1.1405573895545356</v>
      </c>
    </row>
    <row r="299" spans="1:5" x14ac:dyDescent="0.25">
      <c r="A299" s="19" t="s">
        <v>20</v>
      </c>
      <c r="B299" s="19">
        <v>2014</v>
      </c>
      <c r="C299">
        <v>384700</v>
      </c>
      <c r="D299">
        <v>381178</v>
      </c>
      <c r="E299" s="115">
        <f>((Query1[[#This Row],[EMPFTE]]-D299)/D299)*100</f>
        <v>0.92397777416325189</v>
      </c>
    </row>
    <row r="300" spans="1:5" x14ac:dyDescent="0.25">
      <c r="A300" s="19" t="s">
        <v>21</v>
      </c>
      <c r="B300" s="19">
        <v>2014</v>
      </c>
      <c r="C300">
        <v>386912</v>
      </c>
      <c r="D300">
        <v>381224</v>
      </c>
      <c r="E300" s="115">
        <f>((Query1[[#This Row],[EMPFTE]]-D300)/D300)*100</f>
        <v>1.4920361782049398</v>
      </c>
    </row>
    <row r="301" spans="1:5" x14ac:dyDescent="0.25">
      <c r="A301" s="19" t="s">
        <v>22</v>
      </c>
      <c r="B301" s="19">
        <v>2014</v>
      </c>
      <c r="C301">
        <v>386222</v>
      </c>
      <c r="D301">
        <v>380809</v>
      </c>
      <c r="E301" s="115">
        <f>((Query1[[#This Row],[EMPFTE]]-D301)/D301)*100</f>
        <v>1.421447497301797</v>
      </c>
    </row>
    <row r="302" spans="1:5" x14ac:dyDescent="0.25">
      <c r="A302" s="19" t="s">
        <v>11</v>
      </c>
      <c r="B302" s="19">
        <v>2015</v>
      </c>
      <c r="C302">
        <v>386528</v>
      </c>
      <c r="D302">
        <v>381819</v>
      </c>
      <c r="E302" s="115">
        <f>((Query1[[#This Row],[EMPFTE]]-D302)/D302)*100</f>
        <v>1.2333068810090644</v>
      </c>
    </row>
    <row r="303" spans="1:5" x14ac:dyDescent="0.25">
      <c r="A303" s="19" t="s">
        <v>12</v>
      </c>
      <c r="B303" s="19">
        <v>2015</v>
      </c>
      <c r="C303">
        <v>388976</v>
      </c>
      <c r="D303">
        <v>381985</v>
      </c>
      <c r="E303" s="115">
        <f>((Query1[[#This Row],[EMPFTE]]-D303)/D303)*100</f>
        <v>1.8301765776143044</v>
      </c>
    </row>
    <row r="304" spans="1:5" x14ac:dyDescent="0.25">
      <c r="A304" s="19" t="s">
        <v>13</v>
      </c>
      <c r="B304" s="19">
        <v>2015</v>
      </c>
      <c r="C304">
        <v>390817</v>
      </c>
      <c r="D304">
        <v>383575</v>
      </c>
      <c r="E304" s="115">
        <f>((Query1[[#This Row],[EMPFTE]]-D304)/D304)*100</f>
        <v>1.8880271133415889</v>
      </c>
    </row>
    <row r="305" spans="1:5" x14ac:dyDescent="0.25">
      <c r="A305" s="19" t="s">
        <v>14</v>
      </c>
      <c r="B305" s="19">
        <v>2015</v>
      </c>
      <c r="C305">
        <v>393439</v>
      </c>
      <c r="D305">
        <v>384265</v>
      </c>
      <c r="E305" s="115">
        <f>((Query1[[#This Row],[EMPFTE]]-D305)/D305)*100</f>
        <v>2.3874149350057903</v>
      </c>
    </row>
    <row r="306" spans="1:5" x14ac:dyDescent="0.25">
      <c r="A306" s="19" t="s">
        <v>15</v>
      </c>
      <c r="B306" s="19">
        <v>2015</v>
      </c>
      <c r="C306">
        <v>395621</v>
      </c>
      <c r="D306">
        <v>385619</v>
      </c>
      <c r="E306" s="115">
        <f>((Query1[[#This Row],[EMPFTE]]-D306)/D306)*100</f>
        <v>2.593751863886375</v>
      </c>
    </row>
    <row r="307" spans="1:5" x14ac:dyDescent="0.25">
      <c r="A307" s="19" t="s">
        <v>16</v>
      </c>
      <c r="B307" s="19">
        <v>2015</v>
      </c>
      <c r="C307">
        <v>396973</v>
      </c>
      <c r="D307">
        <v>385243</v>
      </c>
      <c r="E307" s="115">
        <f>((Query1[[#This Row],[EMPFTE]]-D307)/D307)*100</f>
        <v>3.0448314440495996</v>
      </c>
    </row>
    <row r="308" spans="1:5" x14ac:dyDescent="0.25">
      <c r="A308" s="19" t="s">
        <v>17</v>
      </c>
      <c r="B308" s="19">
        <v>2015</v>
      </c>
      <c r="C308">
        <v>396503</v>
      </c>
      <c r="D308">
        <v>386243</v>
      </c>
      <c r="E308" s="115">
        <f>((Query1[[#This Row],[EMPFTE]]-D308)/D308)*100</f>
        <v>2.6563588207423825</v>
      </c>
    </row>
    <row r="309" spans="1:5" x14ac:dyDescent="0.25">
      <c r="A309" s="19" t="s">
        <v>18</v>
      </c>
      <c r="B309" s="19">
        <v>2015</v>
      </c>
      <c r="C309">
        <v>397007</v>
      </c>
      <c r="D309">
        <v>384478</v>
      </c>
      <c r="E309" s="115">
        <f>((Query1[[#This Row],[EMPFTE]]-D309)/D309)*100</f>
        <v>3.2587040090720407</v>
      </c>
    </row>
    <row r="310" spans="1:5" x14ac:dyDescent="0.25">
      <c r="A310" s="19" t="s">
        <v>19</v>
      </c>
      <c r="B310" s="19">
        <v>2015</v>
      </c>
      <c r="C310">
        <v>397326</v>
      </c>
      <c r="D310">
        <v>384501</v>
      </c>
      <c r="E310" s="115">
        <f>((Query1[[#This Row],[EMPFTE]]-D310)/D310)*100</f>
        <v>3.3354919753134578</v>
      </c>
    </row>
    <row r="311" spans="1:5" x14ac:dyDescent="0.25">
      <c r="A311" s="19" t="s">
        <v>20</v>
      </c>
      <c r="B311" s="19">
        <v>2015</v>
      </c>
      <c r="C311">
        <v>399928</v>
      </c>
      <c r="D311">
        <v>384700</v>
      </c>
      <c r="E311" s="115">
        <f>((Query1[[#This Row],[EMPFTE]]-D311)/D311)*100</f>
        <v>3.9584091499870029</v>
      </c>
    </row>
    <row r="312" spans="1:5" x14ac:dyDescent="0.25">
      <c r="A312" s="19" t="s">
        <v>21</v>
      </c>
      <c r="B312" s="19">
        <v>2015</v>
      </c>
      <c r="C312">
        <v>401280</v>
      </c>
      <c r="D312">
        <v>386912</v>
      </c>
      <c r="E312" s="115">
        <f>((Query1[[#This Row],[EMPFTE]]-D312)/D312)*100</f>
        <v>3.7135059134893718</v>
      </c>
    </row>
    <row r="313" spans="1:5" x14ac:dyDescent="0.25">
      <c r="A313" s="19" t="s">
        <v>22</v>
      </c>
      <c r="B313" s="19">
        <v>2015</v>
      </c>
      <c r="C313">
        <v>401440</v>
      </c>
      <c r="D313">
        <v>386222</v>
      </c>
      <c r="E313" s="115">
        <f>((Query1[[#This Row],[EMPFTE]]-D313)/D313)*100</f>
        <v>3.9402209092180147</v>
      </c>
    </row>
    <row r="314" spans="1:5" x14ac:dyDescent="0.25">
      <c r="A314" s="19" t="s">
        <v>11</v>
      </c>
      <c r="B314" s="19">
        <v>2016</v>
      </c>
      <c r="C314">
        <v>402270</v>
      </c>
      <c r="D314">
        <v>386528</v>
      </c>
      <c r="E314" s="115">
        <f>((Query1[[#This Row],[EMPFTE]]-D314)/D314)*100</f>
        <v>4.0726674393575628</v>
      </c>
    </row>
    <row r="315" spans="1:5" x14ac:dyDescent="0.25">
      <c r="A315" s="19" t="s">
        <v>12</v>
      </c>
      <c r="B315" s="19">
        <v>2016</v>
      </c>
      <c r="C315">
        <v>403917</v>
      </c>
      <c r="D315">
        <v>388976</v>
      </c>
      <c r="E315" s="115">
        <f>((Query1[[#This Row],[EMPFTE]]-D315)/D315)*100</f>
        <v>3.8411110197030154</v>
      </c>
    </row>
    <row r="316" spans="1:5" x14ac:dyDescent="0.25">
      <c r="A316" s="19" t="s">
        <v>13</v>
      </c>
      <c r="B316" s="19">
        <v>2016</v>
      </c>
      <c r="C316">
        <v>405983</v>
      </c>
      <c r="D316">
        <v>390817</v>
      </c>
      <c r="E316" s="115">
        <f>((Query1[[#This Row],[EMPFTE]]-D316)/D316)*100</f>
        <v>3.880588613084897</v>
      </c>
    </row>
    <row r="317" spans="1:5" x14ac:dyDescent="0.25">
      <c r="A317" s="19" t="s">
        <v>14</v>
      </c>
      <c r="B317" s="19">
        <v>2016</v>
      </c>
      <c r="C317">
        <v>407763</v>
      </c>
      <c r="D317">
        <v>393439</v>
      </c>
      <c r="E317" s="115">
        <f>((Query1[[#This Row],[EMPFTE]]-D317)/D317)*100</f>
        <v>3.6407168582677367</v>
      </c>
    </row>
    <row r="318" spans="1:5" x14ac:dyDescent="0.25">
      <c r="A318" s="19" t="s">
        <v>15</v>
      </c>
      <c r="B318" s="19">
        <v>2016</v>
      </c>
      <c r="C318">
        <v>410338</v>
      </c>
      <c r="D318">
        <v>395621</v>
      </c>
      <c r="E318" s="115">
        <f>((Query1[[#This Row],[EMPFTE]]-D318)/D318)*100</f>
        <v>3.71997441996254</v>
      </c>
    </row>
    <row r="319" spans="1:5" x14ac:dyDescent="0.25">
      <c r="A319" s="19" t="s">
        <v>16</v>
      </c>
      <c r="B319" s="19">
        <v>2016</v>
      </c>
      <c r="C319">
        <v>412333</v>
      </c>
      <c r="D319">
        <v>396973</v>
      </c>
      <c r="E319" s="115">
        <f>((Query1[[#This Row],[EMPFTE]]-D319)/D319)*100</f>
        <v>3.869280782320208</v>
      </c>
    </row>
    <row r="320" spans="1:5" x14ac:dyDescent="0.25">
      <c r="A320" s="19" t="s">
        <v>17</v>
      </c>
      <c r="B320" s="19">
        <v>2016</v>
      </c>
      <c r="C320">
        <v>413746</v>
      </c>
      <c r="D320">
        <v>396503</v>
      </c>
      <c r="E320" s="115">
        <f>((Query1[[#This Row],[EMPFTE]]-D320)/D320)*100</f>
        <v>4.3487691139789613</v>
      </c>
    </row>
    <row r="321" spans="1:5" x14ac:dyDescent="0.25">
      <c r="A321" s="19" t="s">
        <v>18</v>
      </c>
      <c r="B321" s="19">
        <v>2016</v>
      </c>
      <c r="C321">
        <v>414242</v>
      </c>
      <c r="D321">
        <v>397007</v>
      </c>
      <c r="E321" s="115">
        <f>((Query1[[#This Row],[EMPFTE]]-D321)/D321)*100</f>
        <v>4.3412332780026546</v>
      </c>
    </row>
    <row r="322" spans="1:5" x14ac:dyDescent="0.25">
      <c r="A322" s="19" t="s">
        <v>19</v>
      </c>
      <c r="B322" s="19">
        <v>2016</v>
      </c>
      <c r="C322">
        <v>414558</v>
      </c>
      <c r="D322">
        <v>397326</v>
      </c>
      <c r="E322" s="115">
        <f>((Query1[[#This Row],[EMPFTE]]-D322)/D322)*100</f>
        <v>4.3369927968469213</v>
      </c>
    </row>
    <row r="323" spans="1:5" x14ac:dyDescent="0.25">
      <c r="A323" s="19" t="s">
        <v>20</v>
      </c>
      <c r="B323" s="19">
        <v>2016</v>
      </c>
      <c r="C323">
        <v>415979</v>
      </c>
      <c r="D323">
        <v>399928</v>
      </c>
      <c r="E323" s="115">
        <f>((Query1[[#This Row],[EMPFTE]]-D323)/D323)*100</f>
        <v>4.0134724250365066</v>
      </c>
    </row>
    <row r="324" spans="1:5" x14ac:dyDescent="0.25">
      <c r="A324" s="19" t="s">
        <v>21</v>
      </c>
      <c r="B324" s="19">
        <v>2016</v>
      </c>
      <c r="C324">
        <v>416046</v>
      </c>
      <c r="D324">
        <v>401280</v>
      </c>
      <c r="E324" s="115">
        <f>((Query1[[#This Row],[EMPFTE]]-D324)/D324)*100</f>
        <v>3.6797248803827753</v>
      </c>
    </row>
    <row r="325" spans="1:5" x14ac:dyDescent="0.25">
      <c r="A325" s="19" t="s">
        <v>22</v>
      </c>
      <c r="B325" s="19">
        <v>2016</v>
      </c>
      <c r="C325">
        <v>416337</v>
      </c>
      <c r="D325">
        <v>401440</v>
      </c>
      <c r="E325" s="115">
        <f>((Query1[[#This Row],[EMPFTE]]-D325)/D325)*100</f>
        <v>3.7108907931446793</v>
      </c>
    </row>
    <row r="326" spans="1:5" x14ac:dyDescent="0.25">
      <c r="A326" s="19" t="s">
        <v>11</v>
      </c>
      <c r="B326" s="19">
        <v>2017</v>
      </c>
      <c r="C326">
        <v>417833</v>
      </c>
      <c r="D326">
        <v>402270</v>
      </c>
      <c r="E326" s="115">
        <f>((Query1[[#This Row],[EMPFTE]]-D326)/D326)*100</f>
        <v>3.8687945906977905</v>
      </c>
    </row>
    <row r="327" spans="1:5" x14ac:dyDescent="0.25">
      <c r="A327" s="19" t="s">
        <v>12</v>
      </c>
      <c r="B327" s="19">
        <v>2017</v>
      </c>
      <c r="C327">
        <v>419762</v>
      </c>
      <c r="D327">
        <v>403917</v>
      </c>
      <c r="E327" s="115">
        <f>((Query1[[#This Row],[EMPFTE]]-D327)/D327)*100</f>
        <v>3.9228356320729261</v>
      </c>
    </row>
    <row r="328" spans="1:5" x14ac:dyDescent="0.25">
      <c r="A328" s="19" t="s">
        <v>13</v>
      </c>
      <c r="B328" s="19">
        <v>2017</v>
      </c>
      <c r="C328">
        <v>422278</v>
      </c>
      <c r="D328">
        <v>405983</v>
      </c>
      <c r="E328" s="115">
        <f>((Query1[[#This Row],[EMPFTE]]-D328)/D328)*100</f>
        <v>4.013714859981822</v>
      </c>
    </row>
    <row r="329" spans="1:5" x14ac:dyDescent="0.25">
      <c r="A329" s="19" t="s">
        <v>14</v>
      </c>
      <c r="B329" s="19">
        <v>2017</v>
      </c>
      <c r="C329">
        <v>423747</v>
      </c>
      <c r="D329">
        <v>407763</v>
      </c>
      <c r="E329" s="115">
        <f>((Query1[[#This Row],[EMPFTE]]-D329)/D329)*100</f>
        <v>3.9199240735427194</v>
      </c>
    </row>
    <row r="330" spans="1:5" x14ac:dyDescent="0.25">
      <c r="A330" s="19" t="s">
        <v>15</v>
      </c>
      <c r="B330" s="19">
        <v>2017</v>
      </c>
      <c r="C330">
        <v>425656</v>
      </c>
      <c r="D330">
        <v>410338</v>
      </c>
      <c r="E330" s="115">
        <f>((Query1[[#This Row],[EMPFTE]]-D330)/D330)*100</f>
        <v>3.7330200956284818</v>
      </c>
    </row>
    <row r="331" spans="1:5" x14ac:dyDescent="0.25">
      <c r="A331" s="19" t="s">
        <v>16</v>
      </c>
      <c r="B331" s="19">
        <v>2017</v>
      </c>
      <c r="C331">
        <v>427818</v>
      </c>
      <c r="D331">
        <v>412333</v>
      </c>
      <c r="E331" s="115">
        <f>((Query1[[#This Row],[EMPFTE]]-D331)/D331)*100</f>
        <v>3.7554597861437236</v>
      </c>
    </row>
    <row r="332" spans="1:5" x14ac:dyDescent="0.25">
      <c r="A332" s="19" t="s">
        <v>17</v>
      </c>
      <c r="B332" s="19">
        <v>2017</v>
      </c>
      <c r="C332" s="9">
        <v>428209</v>
      </c>
      <c r="D332">
        <v>413746</v>
      </c>
      <c r="E332" s="115">
        <f>((Query1[[#This Row],[EMPFTE]]-D332)/D332)*100</f>
        <v>3.4956229184088792</v>
      </c>
    </row>
    <row r="333" spans="1:5" x14ac:dyDescent="0.25">
      <c r="A333" s="19" t="s">
        <v>18</v>
      </c>
      <c r="B333" s="19">
        <v>2017</v>
      </c>
      <c r="C333" s="9">
        <v>428455</v>
      </c>
      <c r="D333" s="9">
        <v>414242</v>
      </c>
      <c r="E333" s="115">
        <f>((Query1[[#This Row],[EMPFTE]]-D333)/D333)*100</f>
        <v>3.4310861766793321</v>
      </c>
    </row>
    <row r="334" spans="1:5" x14ac:dyDescent="0.25">
      <c r="A334" s="19" t="s">
        <v>19</v>
      </c>
      <c r="B334" s="19">
        <v>2017</v>
      </c>
      <c r="C334" s="9">
        <v>428673</v>
      </c>
      <c r="D334" s="9">
        <v>414558</v>
      </c>
      <c r="E334" s="115">
        <f>((Query1[[#This Row],[EMPFTE]]-D334)/D334)*100</f>
        <v>3.404831169583026</v>
      </c>
    </row>
    <row r="335" spans="1:5" x14ac:dyDescent="0.25">
      <c r="A335" s="19" t="s">
        <v>20</v>
      </c>
      <c r="B335" s="19">
        <v>2017</v>
      </c>
      <c r="C335" s="9">
        <v>430232</v>
      </c>
      <c r="D335" s="9">
        <v>415979</v>
      </c>
      <c r="E335" s="115">
        <f>((Query1[[#This Row],[EMPFTE]]-D335)/D335)*100</f>
        <v>3.4263748891169987</v>
      </c>
    </row>
    <row r="336" spans="1:5" x14ac:dyDescent="0.25">
      <c r="A336" s="19" t="s">
        <v>21</v>
      </c>
      <c r="B336" s="19">
        <v>2017</v>
      </c>
      <c r="C336" s="9">
        <v>429946</v>
      </c>
      <c r="D336" s="9">
        <v>416046</v>
      </c>
      <c r="E336" s="115">
        <f>((Query1[[#This Row],[EMPFTE]]-D336)/D336)*100</f>
        <v>3.340976718920504</v>
      </c>
    </row>
    <row r="337" spans="1:5" x14ac:dyDescent="0.25">
      <c r="A337" s="19" t="s">
        <v>22</v>
      </c>
      <c r="B337" s="19">
        <v>2017</v>
      </c>
      <c r="C337" s="9">
        <v>430607</v>
      </c>
      <c r="D337" s="9">
        <v>416337</v>
      </c>
      <c r="E337" s="115">
        <f>((Query1[[#This Row],[EMPFTE]]-D337)/D337)*100</f>
        <v>3.4275118473736419</v>
      </c>
    </row>
    <row r="338" spans="1:5" x14ac:dyDescent="0.25">
      <c r="A338" s="19" t="s">
        <v>11</v>
      </c>
      <c r="B338" s="19">
        <v>2018</v>
      </c>
      <c r="C338" s="9">
        <v>429842</v>
      </c>
      <c r="D338" s="9">
        <v>417833</v>
      </c>
      <c r="E338" s="115">
        <f>((Query1[[#This Row],[EMPFTE]]-D338)/D338)*100</f>
        <v>2.8741147779136642</v>
      </c>
    </row>
    <row r="339" spans="1:5" x14ac:dyDescent="0.25">
      <c r="A339" s="19" t="s">
        <v>12</v>
      </c>
      <c r="B339" s="19">
        <v>2018</v>
      </c>
      <c r="C339" s="9">
        <v>432232</v>
      </c>
      <c r="D339" s="9">
        <v>419762</v>
      </c>
      <c r="E339" s="115">
        <f>((Query1[[#This Row],[EMPFTE]]-D339)/D339)*100</f>
        <v>2.9707310332998222</v>
      </c>
    </row>
    <row r="340" spans="1:5" x14ac:dyDescent="0.25">
      <c r="A340" s="19" t="s">
        <v>13</v>
      </c>
      <c r="B340" s="19">
        <v>2018</v>
      </c>
      <c r="C340" s="9">
        <v>434243</v>
      </c>
      <c r="D340" s="9">
        <v>422278</v>
      </c>
      <c r="E340" s="115">
        <f>((Query1[[#This Row],[EMPFTE]]-D340)/D340)*100</f>
        <v>2.8334414769417302</v>
      </c>
    </row>
    <row r="341" spans="1:5" x14ac:dyDescent="0.25">
      <c r="A341" s="19" t="s">
        <v>14</v>
      </c>
      <c r="B341" s="19">
        <v>2018</v>
      </c>
      <c r="C341" s="9">
        <v>436254</v>
      </c>
      <c r="D341" s="9">
        <v>423747</v>
      </c>
      <c r="E341" s="115">
        <f>((Query1[[#This Row],[EMPFTE]]-D341)/D341)*100</f>
        <v>2.9515253205332428</v>
      </c>
    </row>
    <row r="342" spans="1:5" x14ac:dyDescent="0.25">
      <c r="A342" s="19" t="s">
        <v>15</v>
      </c>
      <c r="B342" s="19">
        <v>2018</v>
      </c>
      <c r="C342" s="9">
        <v>438215</v>
      </c>
      <c r="D342" s="9">
        <v>425656</v>
      </c>
      <c r="E342" s="115">
        <f>((Query1[[#This Row],[EMPFTE]]-D342)/D342)*100</f>
        <v>2.9505046328490612</v>
      </c>
    </row>
    <row r="343" spans="1:5" x14ac:dyDescent="0.25">
      <c r="A343" s="19" t="s">
        <v>16</v>
      </c>
      <c r="B343" s="19">
        <v>2018</v>
      </c>
      <c r="C343" s="9">
        <v>439422</v>
      </c>
      <c r="D343" s="9">
        <v>427818</v>
      </c>
      <c r="E343" s="115">
        <f>((Query1[[#This Row],[EMPFTE]]-D343)/D343)*100</f>
        <v>2.7123683435479573</v>
      </c>
    </row>
    <row r="344" spans="1:5" x14ac:dyDescent="0.25">
      <c r="A344" s="19" t="s">
        <v>17</v>
      </c>
      <c r="B344" s="19">
        <v>2018</v>
      </c>
      <c r="C344" s="9">
        <v>443475</v>
      </c>
      <c r="D344" s="9">
        <v>428209</v>
      </c>
      <c r="E344" s="115">
        <f>((Query1[[#This Row],[EMPFTE]]-D344)/D344)*100</f>
        <v>3.5650815372866989</v>
      </c>
    </row>
    <row r="345" spans="1:5" x14ac:dyDescent="0.25">
      <c r="A345" s="19" t="s">
        <v>18</v>
      </c>
      <c r="B345" s="19">
        <v>2018</v>
      </c>
      <c r="C345" s="9">
        <v>439615</v>
      </c>
      <c r="D345" s="9">
        <v>428455</v>
      </c>
      <c r="E345" s="115">
        <f>((Query1[[#This Row],[EMPFTE]]-D345)/D345)*100</f>
        <v>2.6047076122346571</v>
      </c>
    </row>
    <row r="346" spans="1:5" x14ac:dyDescent="0.25">
      <c r="A346" s="19" t="s">
        <v>19</v>
      </c>
      <c r="B346" s="19">
        <v>2018</v>
      </c>
      <c r="C346" s="9">
        <v>440460</v>
      </c>
      <c r="D346" s="9">
        <v>428673</v>
      </c>
      <c r="E346" s="115">
        <f>((Query1[[#This Row],[EMPFTE]]-D346)/D346)*100</f>
        <v>2.749648333344997</v>
      </c>
    </row>
    <row r="347" spans="1:5" x14ac:dyDescent="0.25">
      <c r="A347" s="19" t="s">
        <v>20</v>
      </c>
      <c r="B347" s="19">
        <v>2018</v>
      </c>
      <c r="C347" s="9">
        <v>441139</v>
      </c>
      <c r="D347" s="9">
        <v>430232</v>
      </c>
      <c r="E347" s="115">
        <f>((Query1[[#This Row],[EMPFTE]]-D347)/D347)*100</f>
        <v>2.5351438293757784</v>
      </c>
    </row>
    <row r="348" spans="1:5" x14ac:dyDescent="0.25">
      <c r="D348" s="9">
        <v>429946</v>
      </c>
    </row>
    <row r="349" spans="1:5" x14ac:dyDescent="0.25">
      <c r="D349" s="9">
        <v>430607</v>
      </c>
      <c r="E349" s="115" t="e">
        <f>((Query1[[#This Row],[EMPFTE]]-D349)/D349)*100</f>
        <v>#VALUE!</v>
      </c>
    </row>
    <row r="350" spans="1:5" x14ac:dyDescent="0.25">
      <c r="D350" s="9">
        <v>429842</v>
      </c>
      <c r="E350" s="115" t="e">
        <f>((Query1[[#This Row],[EMPFTE]]-D350)/D350)*100</f>
        <v>#VALUE!</v>
      </c>
    </row>
    <row r="351" spans="1:5" x14ac:dyDescent="0.25">
      <c r="D351" s="9">
        <v>432232</v>
      </c>
      <c r="E351" s="115" t="e">
        <f>((Query1[[#This Row],[EMPFTE]]-D351)/D351)*100</f>
        <v>#VALUE!</v>
      </c>
    </row>
    <row r="352" spans="1:5" x14ac:dyDescent="0.25">
      <c r="D352" s="9">
        <v>434243</v>
      </c>
      <c r="E352" s="115" t="e">
        <f>((Query1[[#This Row],[EMPFTE]]-D352)/D352)*100</f>
        <v>#VALUE!</v>
      </c>
    </row>
    <row r="353" spans="4:5" x14ac:dyDescent="0.25">
      <c r="D353" s="9">
        <v>436254</v>
      </c>
      <c r="E353" s="115" t="e">
        <f>((Query1[[#This Row],[EMPFTE]]-D353)/D353)*100</f>
        <v>#VALUE!</v>
      </c>
    </row>
    <row r="354" spans="4:5" x14ac:dyDescent="0.25">
      <c r="D354" s="9">
        <v>438215</v>
      </c>
      <c r="E354" s="115" t="e">
        <f>((Query1[[#This Row],[EMPFTE]]-D354)/D354)*100</f>
        <v>#VALUE!</v>
      </c>
    </row>
    <row r="355" spans="4:5" x14ac:dyDescent="0.25">
      <c r="D355" s="9">
        <v>439422</v>
      </c>
      <c r="E355" s="115" t="e">
        <f>((Query1[[#This Row],[EMPFTE]]-D355)/D355)*100</f>
        <v>#VALUE!</v>
      </c>
    </row>
  </sheetData>
  <conditionalFormatting sqref="C1:C347">
    <cfRule type="cellIs" dxfId="2" priority="9" operator="greaterThan">
      <formula>$C$347</formula>
    </cfRule>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2:BQ359"/>
  <sheetViews>
    <sheetView tabSelected="1" workbookViewId="0">
      <selection activeCell="P9" sqref="P9"/>
    </sheetView>
  </sheetViews>
  <sheetFormatPr defaultColWidth="9.140625" defaultRowHeight="15" x14ac:dyDescent="0.25"/>
  <cols>
    <col min="1" max="1" width="10.140625" style="63" customWidth="1"/>
    <col min="2" max="13" width="11.140625" style="34" bestFit="1" customWidth="1"/>
    <col min="14" max="37" width="9.140625" style="34"/>
    <col min="38" max="38" width="13.85546875" style="86" customWidth="1"/>
    <col min="39" max="39" width="15.28515625" style="34" bestFit="1" customWidth="1"/>
    <col min="40" max="40" width="8.28515625" style="34" customWidth="1"/>
    <col min="41" max="46" width="7.28515625" style="34" customWidth="1"/>
    <col min="47" max="47" width="10" style="34" customWidth="1"/>
    <col min="48" max="48" width="7.5703125" style="34" customWidth="1"/>
    <col min="49" max="49" width="9.5703125" style="34" customWidth="1"/>
    <col min="50" max="50" width="9.42578125" style="34" customWidth="1"/>
    <col min="51" max="52" width="10.7109375" style="34" customWidth="1"/>
    <col min="53" max="67" width="4.85546875" style="34" customWidth="1"/>
    <col min="68" max="68" width="6.7109375" style="34" customWidth="1"/>
    <col min="69" max="69" width="10.7109375" style="34" bestFit="1" customWidth="1"/>
    <col min="70" max="16384" width="9.140625" style="34"/>
  </cols>
  <sheetData>
    <row r="2" spans="1:69" s="63" customFormat="1" x14ac:dyDescent="0.25">
      <c r="B2" s="63" t="s">
        <v>11</v>
      </c>
      <c r="C2" s="63" t="s">
        <v>12</v>
      </c>
      <c r="D2" s="63" t="s">
        <v>13</v>
      </c>
      <c r="E2" s="63" t="s">
        <v>14</v>
      </c>
      <c r="F2" s="63" t="s">
        <v>15</v>
      </c>
      <c r="G2" s="63" t="s">
        <v>16</v>
      </c>
      <c r="H2" s="63" t="s">
        <v>17</v>
      </c>
      <c r="I2" s="63" t="s">
        <v>18</v>
      </c>
      <c r="J2" s="63" t="s">
        <v>19</v>
      </c>
      <c r="K2" s="63" t="s">
        <v>20</v>
      </c>
      <c r="L2" s="63" t="s">
        <v>21</v>
      </c>
      <c r="M2" s="63" t="s">
        <v>22</v>
      </c>
      <c r="AL2" s="207" t="s">
        <v>118</v>
      </c>
      <c r="AM2" s="207" t="s">
        <v>85</v>
      </c>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x14ac:dyDescent="0.25">
      <c r="A3" s="63">
        <v>1990</v>
      </c>
      <c r="B3" s="107">
        <v>444942</v>
      </c>
      <c r="C3" s="107">
        <v>446649</v>
      </c>
      <c r="D3" s="107">
        <v>449953</v>
      </c>
      <c r="E3" s="107">
        <v>452719</v>
      </c>
      <c r="F3" s="107">
        <v>457763</v>
      </c>
      <c r="G3" s="107">
        <v>460876</v>
      </c>
      <c r="H3" s="107">
        <v>465774</v>
      </c>
      <c r="I3" s="107">
        <v>465924</v>
      </c>
      <c r="J3" s="107">
        <v>466040</v>
      </c>
      <c r="K3" s="107">
        <v>461204</v>
      </c>
      <c r="L3" s="107">
        <v>463274</v>
      </c>
      <c r="M3" s="107">
        <v>464102</v>
      </c>
      <c r="AL3" s="17" t="s">
        <v>87</v>
      </c>
      <c r="AM3" s="9" t="s">
        <v>11</v>
      </c>
      <c r="AN3" s="9" t="s">
        <v>12</v>
      </c>
      <c r="AO3" s="9" t="s">
        <v>13</v>
      </c>
      <c r="AP3" s="9" t="s">
        <v>14</v>
      </c>
      <c r="AQ3" s="9" t="s">
        <v>15</v>
      </c>
      <c r="AR3" s="9" t="s">
        <v>16</v>
      </c>
      <c r="AS3" s="9" t="s">
        <v>17</v>
      </c>
      <c r="AT3" s="9" t="s">
        <v>18</v>
      </c>
      <c r="AU3" s="9" t="s">
        <v>19</v>
      </c>
      <c r="AV3" s="9" t="s">
        <v>20</v>
      </c>
      <c r="AW3" s="9" t="s">
        <v>21</v>
      </c>
      <c r="AX3" s="9" t="s">
        <v>22</v>
      </c>
      <c r="AY3" s="9" t="s">
        <v>86</v>
      </c>
      <c r="AZ3"/>
      <c r="BA3"/>
      <c r="BB3"/>
      <c r="BC3"/>
      <c r="BD3"/>
      <c r="BE3"/>
      <c r="BF3"/>
      <c r="BG3"/>
      <c r="BH3"/>
      <c r="BI3"/>
      <c r="BJ3"/>
      <c r="BK3"/>
      <c r="BL3"/>
      <c r="BM3"/>
      <c r="BN3"/>
      <c r="BO3"/>
      <c r="BP3"/>
      <c r="BQ3"/>
    </row>
    <row r="4" spans="1:69" x14ac:dyDescent="0.25">
      <c r="A4" s="63">
        <v>1991</v>
      </c>
      <c r="B4" s="107">
        <v>442631</v>
      </c>
      <c r="C4" s="107">
        <v>440552</v>
      </c>
      <c r="D4" s="107">
        <v>438503</v>
      </c>
      <c r="E4" s="107">
        <v>442299</v>
      </c>
      <c r="F4" s="107">
        <v>443601</v>
      </c>
      <c r="G4" s="107">
        <v>447943</v>
      </c>
      <c r="H4" s="107">
        <v>450740</v>
      </c>
      <c r="I4" s="107">
        <v>449196</v>
      </c>
      <c r="J4" s="107">
        <v>445822</v>
      </c>
      <c r="K4" s="107">
        <v>429673</v>
      </c>
      <c r="L4" s="107">
        <v>437262</v>
      </c>
      <c r="M4" s="107">
        <v>440400</v>
      </c>
      <c r="AL4" s="18">
        <v>1990</v>
      </c>
      <c r="AM4" s="206">
        <v>444942</v>
      </c>
      <c r="AN4" s="206">
        <v>446649</v>
      </c>
      <c r="AO4" s="206">
        <v>449953</v>
      </c>
      <c r="AP4" s="206">
        <v>452719</v>
      </c>
      <c r="AQ4" s="206">
        <v>457763</v>
      </c>
      <c r="AR4" s="206">
        <v>460876</v>
      </c>
      <c r="AS4" s="206">
        <v>465774</v>
      </c>
      <c r="AT4" s="206">
        <v>465924</v>
      </c>
      <c r="AU4" s="206">
        <v>466040</v>
      </c>
      <c r="AV4" s="206">
        <v>461204</v>
      </c>
      <c r="AW4" s="206">
        <v>463274</v>
      </c>
      <c r="AX4" s="206">
        <v>464102</v>
      </c>
      <c r="AY4" s="206">
        <v>5499220</v>
      </c>
      <c r="AZ4"/>
      <c r="BA4"/>
      <c r="BB4"/>
      <c r="BC4"/>
      <c r="BD4"/>
      <c r="BE4"/>
      <c r="BF4"/>
      <c r="BG4"/>
      <c r="BH4"/>
      <c r="BI4"/>
      <c r="BJ4"/>
      <c r="BK4"/>
      <c r="BL4"/>
      <c r="BM4"/>
      <c r="BN4"/>
      <c r="BO4"/>
      <c r="BP4"/>
      <c r="BQ4"/>
    </row>
    <row r="5" spans="1:69" x14ac:dyDescent="0.25">
      <c r="A5" s="63">
        <v>1992</v>
      </c>
      <c r="B5" s="107">
        <v>441092</v>
      </c>
      <c r="C5" s="107">
        <v>442854</v>
      </c>
      <c r="D5" s="107">
        <v>444758</v>
      </c>
      <c r="E5" s="107">
        <v>448494</v>
      </c>
      <c r="F5" s="107">
        <v>450184</v>
      </c>
      <c r="G5" s="107">
        <v>451298</v>
      </c>
      <c r="H5" s="107">
        <v>453433</v>
      </c>
      <c r="I5" s="107">
        <v>453395</v>
      </c>
      <c r="J5" s="107">
        <v>449461</v>
      </c>
      <c r="K5" s="107">
        <v>446097</v>
      </c>
      <c r="L5" s="107">
        <v>444444</v>
      </c>
      <c r="M5" s="107">
        <v>441013</v>
      </c>
      <c r="AL5" s="18">
        <v>1991</v>
      </c>
      <c r="AM5" s="206">
        <v>442631</v>
      </c>
      <c r="AN5" s="206">
        <v>440552</v>
      </c>
      <c r="AO5" s="206">
        <v>438503</v>
      </c>
      <c r="AP5" s="206">
        <v>442299</v>
      </c>
      <c r="AQ5" s="206">
        <v>443601</v>
      </c>
      <c r="AR5" s="206">
        <v>447943</v>
      </c>
      <c r="AS5" s="206">
        <v>450740</v>
      </c>
      <c r="AT5" s="206">
        <v>449196</v>
      </c>
      <c r="AU5" s="206">
        <v>445822</v>
      </c>
      <c r="AV5" s="206">
        <v>429673</v>
      </c>
      <c r="AW5" s="206">
        <v>437262</v>
      </c>
      <c r="AX5" s="206">
        <v>440400</v>
      </c>
      <c r="AY5" s="206">
        <v>5308622</v>
      </c>
      <c r="AZ5"/>
      <c r="BA5"/>
      <c r="BB5"/>
      <c r="BC5"/>
      <c r="BD5"/>
      <c r="BE5"/>
      <c r="BF5"/>
      <c r="BG5"/>
      <c r="BH5"/>
      <c r="BI5"/>
      <c r="BJ5"/>
      <c r="BK5"/>
      <c r="BL5"/>
      <c r="BM5"/>
      <c r="BN5"/>
      <c r="BO5"/>
      <c r="BP5"/>
      <c r="BQ5"/>
    </row>
    <row r="6" spans="1:69" x14ac:dyDescent="0.25">
      <c r="A6" s="63">
        <v>1993</v>
      </c>
      <c r="B6" s="107">
        <v>440974</v>
      </c>
      <c r="C6" s="107">
        <v>439838</v>
      </c>
      <c r="D6" s="107">
        <v>440145</v>
      </c>
      <c r="E6" s="107">
        <v>439506</v>
      </c>
      <c r="F6" s="107">
        <v>443295</v>
      </c>
      <c r="G6" s="107">
        <v>445770</v>
      </c>
      <c r="H6" s="107">
        <v>446362</v>
      </c>
      <c r="I6" s="107">
        <v>446146</v>
      </c>
      <c r="J6" s="107">
        <v>442253</v>
      </c>
      <c r="K6" s="107">
        <v>439873</v>
      </c>
      <c r="L6" s="107">
        <v>438895</v>
      </c>
      <c r="M6" s="107">
        <v>437961</v>
      </c>
      <c r="AL6" s="18">
        <v>1992</v>
      </c>
      <c r="AM6" s="206">
        <v>441092</v>
      </c>
      <c r="AN6" s="206">
        <v>442854</v>
      </c>
      <c r="AO6" s="206">
        <v>444758</v>
      </c>
      <c r="AP6" s="206">
        <v>448494</v>
      </c>
      <c r="AQ6" s="206">
        <v>450184</v>
      </c>
      <c r="AR6" s="206">
        <v>451298</v>
      </c>
      <c r="AS6" s="206">
        <v>453433</v>
      </c>
      <c r="AT6" s="206">
        <v>453395</v>
      </c>
      <c r="AU6" s="206">
        <v>449461</v>
      </c>
      <c r="AV6" s="206">
        <v>446097</v>
      </c>
      <c r="AW6" s="206">
        <v>444444</v>
      </c>
      <c r="AX6" s="206">
        <v>441013</v>
      </c>
      <c r="AY6" s="206">
        <v>5366523</v>
      </c>
      <c r="AZ6"/>
      <c r="BA6"/>
      <c r="BB6"/>
      <c r="BC6"/>
      <c r="BD6"/>
      <c r="BE6"/>
      <c r="BF6"/>
      <c r="BG6"/>
      <c r="BH6"/>
      <c r="BI6"/>
      <c r="BJ6"/>
      <c r="BK6"/>
      <c r="BL6"/>
      <c r="BM6"/>
      <c r="BN6"/>
      <c r="BO6"/>
      <c r="BP6"/>
      <c r="BQ6"/>
    </row>
    <row r="7" spans="1:69" x14ac:dyDescent="0.25">
      <c r="A7" s="63">
        <v>1994</v>
      </c>
      <c r="B7" s="107">
        <v>437497</v>
      </c>
      <c r="C7" s="107">
        <v>434257</v>
      </c>
      <c r="D7" s="107">
        <v>433680</v>
      </c>
      <c r="E7" s="107">
        <v>435904</v>
      </c>
      <c r="F7" s="107">
        <v>433210</v>
      </c>
      <c r="G7" s="107">
        <v>433354</v>
      </c>
      <c r="H7" s="107">
        <v>439224</v>
      </c>
      <c r="I7" s="107">
        <v>432599</v>
      </c>
      <c r="J7" s="107">
        <v>426787</v>
      </c>
      <c r="K7" s="107">
        <v>425387</v>
      </c>
      <c r="L7" s="107">
        <v>431935</v>
      </c>
      <c r="M7" s="107">
        <v>423285</v>
      </c>
      <c r="AL7" s="18">
        <v>1993</v>
      </c>
      <c r="AM7" s="206">
        <v>440974</v>
      </c>
      <c r="AN7" s="206">
        <v>439838</v>
      </c>
      <c r="AO7" s="206">
        <v>440145</v>
      </c>
      <c r="AP7" s="206">
        <v>439506</v>
      </c>
      <c r="AQ7" s="206">
        <v>443295</v>
      </c>
      <c r="AR7" s="206">
        <v>445770</v>
      </c>
      <c r="AS7" s="206">
        <v>446362</v>
      </c>
      <c r="AT7" s="206">
        <v>446146</v>
      </c>
      <c r="AU7" s="206">
        <v>442253</v>
      </c>
      <c r="AV7" s="206">
        <v>439873</v>
      </c>
      <c r="AW7" s="206">
        <v>438895</v>
      </c>
      <c r="AX7" s="206">
        <v>437961</v>
      </c>
      <c r="AY7" s="206">
        <v>5301018</v>
      </c>
      <c r="AZ7"/>
      <c r="BA7"/>
      <c r="BB7"/>
      <c r="BC7"/>
      <c r="BD7"/>
      <c r="BE7"/>
      <c r="BF7"/>
      <c r="BG7"/>
      <c r="BH7"/>
      <c r="BI7"/>
      <c r="BJ7"/>
      <c r="BK7"/>
      <c r="BL7"/>
      <c r="BM7"/>
      <c r="BN7"/>
      <c r="BO7"/>
      <c r="BP7"/>
      <c r="BQ7"/>
    </row>
    <row r="8" spans="1:69" x14ac:dyDescent="0.25">
      <c r="A8" s="63">
        <v>1995</v>
      </c>
      <c r="B8" s="107">
        <v>427201</v>
      </c>
      <c r="C8" s="107">
        <v>428280</v>
      </c>
      <c r="D8" s="107">
        <v>428601</v>
      </c>
      <c r="E8" s="107">
        <v>425008</v>
      </c>
      <c r="F8" s="107">
        <v>425260</v>
      </c>
      <c r="G8" s="107">
        <v>429036</v>
      </c>
      <c r="H8" s="107">
        <v>430971</v>
      </c>
      <c r="I8" s="107">
        <v>432279</v>
      </c>
      <c r="J8" s="107">
        <v>430526</v>
      </c>
      <c r="K8" s="107">
        <v>430491</v>
      </c>
      <c r="L8" s="107">
        <v>432550</v>
      </c>
      <c r="M8" s="107">
        <v>433827</v>
      </c>
      <c r="AL8" s="18">
        <v>1994</v>
      </c>
      <c r="AM8" s="206">
        <v>437497</v>
      </c>
      <c r="AN8" s="206">
        <v>434257</v>
      </c>
      <c r="AO8" s="206">
        <v>433680</v>
      </c>
      <c r="AP8" s="206">
        <v>435904</v>
      </c>
      <c r="AQ8" s="206">
        <v>433210</v>
      </c>
      <c r="AR8" s="206">
        <v>433354</v>
      </c>
      <c r="AS8" s="206">
        <v>439224</v>
      </c>
      <c r="AT8" s="206">
        <v>432599</v>
      </c>
      <c r="AU8" s="206">
        <v>426787</v>
      </c>
      <c r="AV8" s="206">
        <v>425387</v>
      </c>
      <c r="AW8" s="206">
        <v>431935</v>
      </c>
      <c r="AX8" s="206">
        <v>423285</v>
      </c>
      <c r="AY8" s="206">
        <v>5187119</v>
      </c>
      <c r="AZ8"/>
      <c r="BA8"/>
      <c r="BB8"/>
      <c r="BC8"/>
      <c r="BD8"/>
      <c r="BE8"/>
      <c r="BF8"/>
      <c r="BG8"/>
      <c r="BH8"/>
      <c r="BI8"/>
      <c r="BJ8"/>
      <c r="BK8"/>
      <c r="BL8"/>
      <c r="BM8"/>
      <c r="BN8"/>
      <c r="BO8"/>
      <c r="BP8"/>
      <c r="BQ8"/>
    </row>
    <row r="9" spans="1:69" x14ac:dyDescent="0.25">
      <c r="A9" s="63">
        <v>1996</v>
      </c>
      <c r="B9" s="107">
        <v>435941</v>
      </c>
      <c r="C9" s="107">
        <v>435178</v>
      </c>
      <c r="D9" s="107">
        <v>436153</v>
      </c>
      <c r="E9" s="107">
        <v>436458</v>
      </c>
      <c r="F9" s="107">
        <v>441722</v>
      </c>
      <c r="G9" s="107">
        <v>441252</v>
      </c>
      <c r="H9" s="107">
        <v>437205</v>
      </c>
      <c r="I9" s="107">
        <v>438343</v>
      </c>
      <c r="J9" s="107">
        <v>440622</v>
      </c>
      <c r="K9" s="107">
        <v>440852</v>
      </c>
      <c r="L9" s="107">
        <v>442076</v>
      </c>
      <c r="M9" s="107">
        <v>446367</v>
      </c>
      <c r="AL9" s="18">
        <v>1995</v>
      </c>
      <c r="AM9" s="206">
        <v>427201</v>
      </c>
      <c r="AN9" s="206">
        <v>428280</v>
      </c>
      <c r="AO9" s="206">
        <v>428601</v>
      </c>
      <c r="AP9" s="206">
        <v>425008</v>
      </c>
      <c r="AQ9" s="206">
        <v>425260</v>
      </c>
      <c r="AR9" s="206">
        <v>429036</v>
      </c>
      <c r="AS9" s="206">
        <v>430971</v>
      </c>
      <c r="AT9" s="206">
        <v>432279</v>
      </c>
      <c r="AU9" s="206">
        <v>430526</v>
      </c>
      <c r="AV9" s="206">
        <v>430491</v>
      </c>
      <c r="AW9" s="206">
        <v>432550</v>
      </c>
      <c r="AX9" s="206">
        <v>433827</v>
      </c>
      <c r="AY9" s="206">
        <v>5154030</v>
      </c>
      <c r="AZ9"/>
      <c r="BA9"/>
      <c r="BB9"/>
      <c r="BC9"/>
      <c r="BD9"/>
      <c r="BE9"/>
      <c r="BF9"/>
      <c r="BG9"/>
      <c r="BH9"/>
      <c r="BI9"/>
      <c r="BJ9"/>
      <c r="BK9"/>
      <c r="BL9"/>
      <c r="BM9"/>
      <c r="BN9"/>
      <c r="BO9"/>
      <c r="BP9"/>
      <c r="BQ9"/>
    </row>
    <row r="10" spans="1:69" x14ac:dyDescent="0.25">
      <c r="A10" s="63">
        <v>1997</v>
      </c>
      <c r="B10" s="107">
        <v>445713</v>
      </c>
      <c r="C10" s="107">
        <v>446123</v>
      </c>
      <c r="D10" s="107">
        <v>447469</v>
      </c>
      <c r="E10" s="107">
        <v>448788</v>
      </c>
      <c r="F10" s="107">
        <v>449869</v>
      </c>
      <c r="G10" s="107">
        <v>452606</v>
      </c>
      <c r="H10" s="107">
        <v>455454</v>
      </c>
      <c r="I10" s="107">
        <v>455939</v>
      </c>
      <c r="J10" s="107">
        <v>454767</v>
      </c>
      <c r="K10" s="107">
        <v>454783</v>
      </c>
      <c r="L10" s="107">
        <v>456119</v>
      </c>
      <c r="M10" s="107">
        <v>455488</v>
      </c>
      <c r="AL10" s="18">
        <v>1996</v>
      </c>
      <c r="AM10" s="206">
        <v>435941</v>
      </c>
      <c r="AN10" s="206">
        <v>435178</v>
      </c>
      <c r="AO10" s="206">
        <v>436153</v>
      </c>
      <c r="AP10" s="206">
        <v>436458</v>
      </c>
      <c r="AQ10" s="206">
        <v>441722</v>
      </c>
      <c r="AR10" s="206">
        <v>441252</v>
      </c>
      <c r="AS10" s="206">
        <v>437205</v>
      </c>
      <c r="AT10" s="206">
        <v>438343</v>
      </c>
      <c r="AU10" s="206">
        <v>440622</v>
      </c>
      <c r="AV10" s="206">
        <v>440852</v>
      </c>
      <c r="AW10" s="206">
        <v>442076</v>
      </c>
      <c r="AX10" s="206">
        <v>446367</v>
      </c>
      <c r="AY10" s="206">
        <v>5272169</v>
      </c>
      <c r="AZ10"/>
      <c r="BA10"/>
      <c r="BB10"/>
      <c r="BC10"/>
      <c r="BD10"/>
      <c r="BE10"/>
      <c r="BF10"/>
      <c r="BG10"/>
      <c r="BH10"/>
      <c r="BI10"/>
      <c r="BJ10"/>
      <c r="BK10"/>
      <c r="BL10"/>
      <c r="BM10"/>
      <c r="BN10"/>
      <c r="BO10"/>
      <c r="BP10"/>
      <c r="BQ10"/>
    </row>
    <row r="11" spans="1:69" x14ac:dyDescent="0.25">
      <c r="A11" s="63">
        <v>1998</v>
      </c>
      <c r="B11" s="107">
        <v>459275</v>
      </c>
      <c r="C11" s="107">
        <v>461096</v>
      </c>
      <c r="D11" s="107">
        <v>463887</v>
      </c>
      <c r="E11" s="107">
        <v>465979</v>
      </c>
      <c r="F11" s="107">
        <v>468667</v>
      </c>
      <c r="G11" s="107">
        <v>473148</v>
      </c>
      <c r="H11" s="107">
        <v>474577</v>
      </c>
      <c r="I11" s="107">
        <v>470829</v>
      </c>
      <c r="J11" s="107">
        <v>475971</v>
      </c>
      <c r="K11" s="107">
        <v>477264</v>
      </c>
      <c r="L11" s="107">
        <v>479530</v>
      </c>
      <c r="M11" s="107">
        <v>481077</v>
      </c>
      <c r="AL11" s="18">
        <v>1997</v>
      </c>
      <c r="AM11" s="206">
        <v>445713</v>
      </c>
      <c r="AN11" s="206">
        <v>446123</v>
      </c>
      <c r="AO11" s="206">
        <v>447469</v>
      </c>
      <c r="AP11" s="206">
        <v>448788</v>
      </c>
      <c r="AQ11" s="206">
        <v>449869</v>
      </c>
      <c r="AR11" s="206">
        <v>452606</v>
      </c>
      <c r="AS11" s="206">
        <v>455454</v>
      </c>
      <c r="AT11" s="206">
        <v>455939</v>
      </c>
      <c r="AU11" s="206">
        <v>454767</v>
      </c>
      <c r="AV11" s="206">
        <v>454783</v>
      </c>
      <c r="AW11" s="206">
        <v>456119</v>
      </c>
      <c r="AX11" s="206">
        <v>455488</v>
      </c>
      <c r="AY11" s="206">
        <v>5423118</v>
      </c>
      <c r="AZ11"/>
      <c r="BA11"/>
      <c r="BB11"/>
      <c r="BC11"/>
      <c r="BD11"/>
      <c r="BE11"/>
      <c r="BF11"/>
      <c r="BG11"/>
      <c r="BH11"/>
      <c r="BI11"/>
      <c r="BJ11"/>
      <c r="BK11"/>
      <c r="BL11"/>
      <c r="BM11"/>
      <c r="BN11"/>
      <c r="BO11"/>
      <c r="BP11"/>
      <c r="BQ11"/>
    </row>
    <row r="12" spans="1:69" x14ac:dyDescent="0.25">
      <c r="A12" s="63">
        <v>1999</v>
      </c>
      <c r="B12" s="107">
        <v>482248</v>
      </c>
      <c r="C12" s="107">
        <v>483826</v>
      </c>
      <c r="D12" s="107">
        <v>488942</v>
      </c>
      <c r="E12" s="107">
        <v>490407</v>
      </c>
      <c r="F12" s="107">
        <v>493798</v>
      </c>
      <c r="G12" s="107">
        <v>498091</v>
      </c>
      <c r="H12" s="107">
        <v>501670</v>
      </c>
      <c r="I12" s="107">
        <v>503141</v>
      </c>
      <c r="J12" s="107">
        <v>501093</v>
      </c>
      <c r="K12" s="107">
        <v>502925</v>
      </c>
      <c r="L12" s="107">
        <v>506100</v>
      </c>
      <c r="M12" s="107">
        <v>508076</v>
      </c>
      <c r="AL12" s="18">
        <v>1998</v>
      </c>
      <c r="AM12" s="206">
        <v>459275</v>
      </c>
      <c r="AN12" s="206">
        <v>461096</v>
      </c>
      <c r="AO12" s="206">
        <v>463887</v>
      </c>
      <c r="AP12" s="206">
        <v>465979</v>
      </c>
      <c r="AQ12" s="206">
        <v>468667</v>
      </c>
      <c r="AR12" s="206">
        <v>473148</v>
      </c>
      <c r="AS12" s="206">
        <v>474577</v>
      </c>
      <c r="AT12" s="206">
        <v>470829</v>
      </c>
      <c r="AU12" s="206">
        <v>475971</v>
      </c>
      <c r="AV12" s="206">
        <v>477264</v>
      </c>
      <c r="AW12" s="206">
        <v>479530</v>
      </c>
      <c r="AX12" s="206">
        <v>481077</v>
      </c>
      <c r="AY12" s="206">
        <v>5651300</v>
      </c>
      <c r="AZ12"/>
      <c r="BA12"/>
      <c r="BB12"/>
      <c r="BC12"/>
      <c r="BD12"/>
      <c r="BE12"/>
      <c r="BF12"/>
      <c r="BG12"/>
      <c r="BH12"/>
      <c r="BI12"/>
      <c r="BJ12"/>
      <c r="BK12"/>
      <c r="BL12"/>
      <c r="BM12"/>
      <c r="BN12"/>
      <c r="BO12"/>
      <c r="BP12"/>
      <c r="BQ12"/>
    </row>
    <row r="13" spans="1:69" x14ac:dyDescent="0.25">
      <c r="A13" s="63">
        <v>2000</v>
      </c>
      <c r="B13" s="107">
        <v>508479</v>
      </c>
      <c r="C13" s="107">
        <v>511047</v>
      </c>
      <c r="D13" s="107">
        <v>501920</v>
      </c>
      <c r="E13" s="107">
        <v>515640</v>
      </c>
      <c r="F13" s="107">
        <v>517481</v>
      </c>
      <c r="G13" s="107">
        <v>521439</v>
      </c>
      <c r="H13" s="107">
        <v>524797</v>
      </c>
      <c r="I13" s="107">
        <v>524670</v>
      </c>
      <c r="J13" s="107">
        <v>524916</v>
      </c>
      <c r="K13" s="107">
        <v>527577</v>
      </c>
      <c r="L13" s="107">
        <v>529734</v>
      </c>
      <c r="M13" s="107">
        <v>531913</v>
      </c>
      <c r="AL13" s="18">
        <v>1999</v>
      </c>
      <c r="AM13" s="206">
        <v>482248</v>
      </c>
      <c r="AN13" s="206">
        <v>483826</v>
      </c>
      <c r="AO13" s="206">
        <v>488942</v>
      </c>
      <c r="AP13" s="206">
        <v>490407</v>
      </c>
      <c r="AQ13" s="206">
        <v>493798</v>
      </c>
      <c r="AR13" s="206">
        <v>498091</v>
      </c>
      <c r="AS13" s="206">
        <v>501670</v>
      </c>
      <c r="AT13" s="206">
        <v>503141</v>
      </c>
      <c r="AU13" s="206">
        <v>501093</v>
      </c>
      <c r="AV13" s="206">
        <v>502925</v>
      </c>
      <c r="AW13" s="206">
        <v>506100</v>
      </c>
      <c r="AX13" s="206">
        <v>508076</v>
      </c>
      <c r="AY13" s="206">
        <v>5960317</v>
      </c>
      <c r="AZ13"/>
      <c r="BA13"/>
      <c r="BB13"/>
      <c r="BC13"/>
      <c r="BD13"/>
      <c r="BE13"/>
      <c r="BF13"/>
      <c r="BG13"/>
      <c r="BH13"/>
      <c r="BI13"/>
      <c r="BJ13"/>
      <c r="BK13"/>
      <c r="BL13"/>
      <c r="BM13"/>
      <c r="BN13"/>
      <c r="BO13"/>
      <c r="BP13"/>
      <c r="BQ13"/>
    </row>
    <row r="14" spans="1:69" x14ac:dyDescent="0.25">
      <c r="A14" s="63">
        <v>2001</v>
      </c>
      <c r="B14" s="107">
        <v>532065</v>
      </c>
      <c r="C14" s="107">
        <v>534614</v>
      </c>
      <c r="D14" s="107">
        <v>536348</v>
      </c>
      <c r="E14" s="107">
        <v>538842</v>
      </c>
      <c r="F14" s="107">
        <v>542084</v>
      </c>
      <c r="G14" s="107">
        <v>545910</v>
      </c>
      <c r="H14" s="107">
        <v>537161</v>
      </c>
      <c r="I14" s="107">
        <v>534069</v>
      </c>
      <c r="J14" s="107">
        <v>517712</v>
      </c>
      <c r="K14" s="107">
        <v>497024</v>
      </c>
      <c r="L14" s="107">
        <v>472739</v>
      </c>
      <c r="M14" s="107">
        <v>466955</v>
      </c>
      <c r="AL14" s="18">
        <v>2000</v>
      </c>
      <c r="AM14" s="206">
        <v>508479</v>
      </c>
      <c r="AN14" s="206">
        <v>511047</v>
      </c>
      <c r="AO14" s="206">
        <v>501920</v>
      </c>
      <c r="AP14" s="206">
        <v>515640</v>
      </c>
      <c r="AQ14" s="206">
        <v>517481</v>
      </c>
      <c r="AR14" s="206">
        <v>521439</v>
      </c>
      <c r="AS14" s="206">
        <v>524797</v>
      </c>
      <c r="AT14" s="206">
        <v>524670</v>
      </c>
      <c r="AU14" s="206">
        <v>524916</v>
      </c>
      <c r="AV14" s="206">
        <v>527577</v>
      </c>
      <c r="AW14" s="206">
        <v>529734</v>
      </c>
      <c r="AX14" s="206">
        <v>531913</v>
      </c>
      <c r="AY14" s="206">
        <v>6239613</v>
      </c>
      <c r="AZ14"/>
      <c r="BA14"/>
      <c r="BB14"/>
      <c r="BC14"/>
      <c r="BD14"/>
      <c r="BE14"/>
      <c r="BF14"/>
      <c r="BG14"/>
      <c r="BH14"/>
      <c r="BI14"/>
      <c r="BJ14"/>
      <c r="BK14"/>
      <c r="BL14"/>
      <c r="BM14"/>
      <c r="BN14"/>
      <c r="BO14"/>
      <c r="BP14"/>
      <c r="BQ14"/>
    </row>
    <row r="15" spans="1:69" x14ac:dyDescent="0.25">
      <c r="A15" s="63">
        <v>2002</v>
      </c>
      <c r="B15" s="107">
        <v>463974</v>
      </c>
      <c r="C15" s="107">
        <v>460963</v>
      </c>
      <c r="D15" s="107">
        <v>461395</v>
      </c>
      <c r="E15" s="107">
        <v>462525</v>
      </c>
      <c r="F15" s="107">
        <v>468541</v>
      </c>
      <c r="G15" s="107">
        <v>472404</v>
      </c>
      <c r="H15" s="107">
        <v>473371</v>
      </c>
      <c r="I15" s="107">
        <v>472168</v>
      </c>
      <c r="J15" s="107">
        <v>468697</v>
      </c>
      <c r="K15" s="107">
        <v>471944</v>
      </c>
      <c r="L15" s="107">
        <v>466609</v>
      </c>
      <c r="M15" s="107">
        <v>462602</v>
      </c>
      <c r="AL15" s="18">
        <v>2001</v>
      </c>
      <c r="AM15" s="206">
        <v>532065</v>
      </c>
      <c r="AN15" s="206">
        <v>534614</v>
      </c>
      <c r="AO15" s="206">
        <v>536348</v>
      </c>
      <c r="AP15" s="206">
        <v>538842</v>
      </c>
      <c r="AQ15" s="206">
        <v>542084</v>
      </c>
      <c r="AR15" s="206">
        <v>545910</v>
      </c>
      <c r="AS15" s="206">
        <v>537161</v>
      </c>
      <c r="AT15" s="206">
        <v>534069</v>
      </c>
      <c r="AU15" s="206">
        <v>517712</v>
      </c>
      <c r="AV15" s="206">
        <v>497024</v>
      </c>
      <c r="AW15" s="206">
        <v>472739</v>
      </c>
      <c r="AX15" s="206">
        <v>466955</v>
      </c>
      <c r="AY15" s="206">
        <v>6255523</v>
      </c>
      <c r="AZ15"/>
      <c r="BA15"/>
      <c r="BB15"/>
      <c r="BC15"/>
      <c r="BD15"/>
      <c r="BE15"/>
      <c r="BF15"/>
      <c r="BG15"/>
      <c r="BH15"/>
      <c r="BI15"/>
      <c r="BJ15"/>
      <c r="BK15"/>
      <c r="BL15"/>
      <c r="BM15"/>
      <c r="BN15"/>
      <c r="BO15"/>
      <c r="BP15"/>
      <c r="BQ15"/>
    </row>
    <row r="16" spans="1:69" x14ac:dyDescent="0.25">
      <c r="A16" s="63">
        <v>2003</v>
      </c>
      <c r="B16" s="107">
        <v>466881</v>
      </c>
      <c r="C16" s="107">
        <v>460852</v>
      </c>
      <c r="D16" s="107">
        <v>458598</v>
      </c>
      <c r="E16" s="107">
        <v>449288</v>
      </c>
      <c r="F16" s="107">
        <v>444410</v>
      </c>
      <c r="G16" s="107">
        <v>440028</v>
      </c>
      <c r="H16" s="107">
        <v>434411</v>
      </c>
      <c r="I16" s="107">
        <v>433528</v>
      </c>
      <c r="J16" s="107">
        <v>430416</v>
      </c>
      <c r="K16" s="107">
        <v>428951</v>
      </c>
      <c r="L16" s="107">
        <v>430351</v>
      </c>
      <c r="M16" s="107">
        <v>431143</v>
      </c>
      <c r="AL16" s="18">
        <v>2002</v>
      </c>
      <c r="AM16" s="206">
        <v>463974</v>
      </c>
      <c r="AN16" s="206">
        <v>460963</v>
      </c>
      <c r="AO16" s="206">
        <v>461395</v>
      </c>
      <c r="AP16" s="206">
        <v>462525</v>
      </c>
      <c r="AQ16" s="206">
        <v>468541</v>
      </c>
      <c r="AR16" s="206">
        <v>472404</v>
      </c>
      <c r="AS16" s="206">
        <v>473371</v>
      </c>
      <c r="AT16" s="206">
        <v>472168</v>
      </c>
      <c r="AU16" s="206">
        <v>468697</v>
      </c>
      <c r="AV16" s="206">
        <v>471944</v>
      </c>
      <c r="AW16" s="206">
        <v>466609</v>
      </c>
      <c r="AX16" s="206">
        <v>462602</v>
      </c>
      <c r="AY16" s="206">
        <v>5605193</v>
      </c>
      <c r="AZ16"/>
      <c r="BA16"/>
      <c r="BB16"/>
      <c r="BC16"/>
      <c r="BD16"/>
      <c r="BE16"/>
      <c r="BF16"/>
      <c r="BG16"/>
      <c r="BH16"/>
      <c r="BI16"/>
      <c r="BJ16"/>
      <c r="BK16"/>
      <c r="BL16"/>
      <c r="BM16"/>
      <c r="BN16"/>
      <c r="BO16"/>
      <c r="BP16"/>
      <c r="BQ16"/>
    </row>
    <row r="17" spans="1:69" x14ac:dyDescent="0.25">
      <c r="A17" s="63">
        <v>2004</v>
      </c>
      <c r="B17" s="107">
        <v>436125</v>
      </c>
      <c r="C17" s="107">
        <v>435493</v>
      </c>
      <c r="D17" s="107">
        <v>436690</v>
      </c>
      <c r="E17" s="107">
        <v>438581</v>
      </c>
      <c r="F17" s="107">
        <v>438833</v>
      </c>
      <c r="G17" s="107">
        <v>441025</v>
      </c>
      <c r="H17" s="107">
        <v>444431</v>
      </c>
      <c r="I17" s="107">
        <v>443412</v>
      </c>
      <c r="J17" s="107">
        <v>440129</v>
      </c>
      <c r="K17" s="107">
        <v>439218</v>
      </c>
      <c r="L17" s="107">
        <v>439776</v>
      </c>
      <c r="M17" s="107">
        <v>436909</v>
      </c>
      <c r="AL17" s="18">
        <v>2003</v>
      </c>
      <c r="AM17" s="206">
        <v>466881</v>
      </c>
      <c r="AN17" s="206">
        <v>460852</v>
      </c>
      <c r="AO17" s="206">
        <v>458598</v>
      </c>
      <c r="AP17" s="206">
        <v>449288</v>
      </c>
      <c r="AQ17" s="206">
        <v>444410</v>
      </c>
      <c r="AR17" s="206">
        <v>440028</v>
      </c>
      <c r="AS17" s="206">
        <v>434411</v>
      </c>
      <c r="AT17" s="206">
        <v>433528</v>
      </c>
      <c r="AU17" s="206">
        <v>430416</v>
      </c>
      <c r="AV17" s="206">
        <v>428951</v>
      </c>
      <c r="AW17" s="206">
        <v>430351</v>
      </c>
      <c r="AX17" s="206">
        <v>431143</v>
      </c>
      <c r="AY17" s="206">
        <v>5308857</v>
      </c>
      <c r="AZ17"/>
      <c r="BA17"/>
      <c r="BB17"/>
      <c r="BC17"/>
      <c r="BD17"/>
      <c r="BE17"/>
      <c r="BF17"/>
      <c r="BG17"/>
      <c r="BH17"/>
      <c r="BI17"/>
      <c r="BJ17"/>
      <c r="BK17"/>
      <c r="BL17"/>
      <c r="BM17"/>
      <c r="BN17"/>
      <c r="BO17"/>
      <c r="BP17"/>
      <c r="BQ17"/>
    </row>
    <row r="18" spans="1:69" x14ac:dyDescent="0.25">
      <c r="A18" s="63">
        <v>2005</v>
      </c>
      <c r="B18" s="107">
        <v>430780</v>
      </c>
      <c r="C18" s="107">
        <v>427358</v>
      </c>
      <c r="D18" s="107">
        <v>427093</v>
      </c>
      <c r="E18" s="107">
        <v>423461</v>
      </c>
      <c r="F18" s="107">
        <v>423723</v>
      </c>
      <c r="G18" s="107">
        <v>423304</v>
      </c>
      <c r="H18" s="107">
        <v>428091</v>
      </c>
      <c r="I18" s="107">
        <v>416921</v>
      </c>
      <c r="J18" s="107">
        <v>413686</v>
      </c>
      <c r="K18" s="107">
        <v>412810</v>
      </c>
      <c r="L18" s="107">
        <v>410727</v>
      </c>
      <c r="M18" s="107">
        <v>408850</v>
      </c>
      <c r="AL18" s="18">
        <v>2004</v>
      </c>
      <c r="AM18" s="206">
        <v>436125</v>
      </c>
      <c r="AN18" s="206">
        <v>435493</v>
      </c>
      <c r="AO18" s="206">
        <v>436690</v>
      </c>
      <c r="AP18" s="206">
        <v>438581</v>
      </c>
      <c r="AQ18" s="206">
        <v>438833</v>
      </c>
      <c r="AR18" s="206">
        <v>441025</v>
      </c>
      <c r="AS18" s="206">
        <v>444431</v>
      </c>
      <c r="AT18" s="206">
        <v>443412</v>
      </c>
      <c r="AU18" s="206">
        <v>440129</v>
      </c>
      <c r="AV18" s="206">
        <v>439218</v>
      </c>
      <c r="AW18" s="206">
        <v>439776</v>
      </c>
      <c r="AX18" s="206">
        <v>436909</v>
      </c>
      <c r="AY18" s="206">
        <v>5270622</v>
      </c>
      <c r="AZ18"/>
    </row>
    <row r="19" spans="1:69" x14ac:dyDescent="0.25">
      <c r="A19" s="63">
        <v>2006</v>
      </c>
      <c r="B19" s="107">
        <v>405214</v>
      </c>
      <c r="C19" s="107">
        <v>402836</v>
      </c>
      <c r="D19" s="107">
        <v>404374</v>
      </c>
      <c r="E19" s="107">
        <v>403935</v>
      </c>
      <c r="F19" s="107">
        <v>403667</v>
      </c>
      <c r="G19" s="107">
        <v>403250</v>
      </c>
      <c r="H19" s="107">
        <v>402991</v>
      </c>
      <c r="I19" s="107">
        <v>404118</v>
      </c>
      <c r="J19" s="107">
        <v>403476</v>
      </c>
      <c r="K19" s="107">
        <v>402907</v>
      </c>
      <c r="L19" s="107">
        <v>403726</v>
      </c>
      <c r="M19" s="107">
        <v>404249</v>
      </c>
      <c r="AL19" s="18">
        <v>2005</v>
      </c>
      <c r="AM19" s="206">
        <v>430780</v>
      </c>
      <c r="AN19" s="206">
        <v>427358</v>
      </c>
      <c r="AO19" s="206">
        <v>427093</v>
      </c>
      <c r="AP19" s="206">
        <v>423461</v>
      </c>
      <c r="AQ19" s="206">
        <v>423723</v>
      </c>
      <c r="AR19" s="206">
        <v>423304</v>
      </c>
      <c r="AS19" s="206">
        <v>428091</v>
      </c>
      <c r="AT19" s="206">
        <v>416921</v>
      </c>
      <c r="AU19" s="206">
        <v>413686</v>
      </c>
      <c r="AV19" s="206">
        <v>412810</v>
      </c>
      <c r="AW19" s="206">
        <v>410727</v>
      </c>
      <c r="AX19" s="206">
        <v>408850</v>
      </c>
      <c r="AY19" s="206">
        <v>5046804</v>
      </c>
      <c r="AZ19"/>
    </row>
    <row r="20" spans="1:69" x14ac:dyDescent="0.25">
      <c r="A20" s="63">
        <v>2007</v>
      </c>
      <c r="B20" s="107">
        <v>403730</v>
      </c>
      <c r="C20" s="107">
        <v>406207</v>
      </c>
      <c r="D20" s="107">
        <v>407523</v>
      </c>
      <c r="E20" s="107">
        <v>409689</v>
      </c>
      <c r="F20" s="107">
        <v>411922</v>
      </c>
      <c r="G20" s="107">
        <v>413736</v>
      </c>
      <c r="H20" s="107">
        <v>414315</v>
      </c>
      <c r="I20" s="107">
        <v>415228</v>
      </c>
      <c r="J20" s="107">
        <v>416084</v>
      </c>
      <c r="K20" s="107">
        <v>417777</v>
      </c>
      <c r="L20" s="107">
        <v>419313</v>
      </c>
      <c r="M20" s="107">
        <v>417278</v>
      </c>
      <c r="AL20" s="18">
        <v>2006</v>
      </c>
      <c r="AM20" s="206">
        <v>405214</v>
      </c>
      <c r="AN20" s="206">
        <v>402836</v>
      </c>
      <c r="AO20" s="206">
        <v>404374</v>
      </c>
      <c r="AP20" s="206">
        <v>403935</v>
      </c>
      <c r="AQ20" s="206">
        <v>403667</v>
      </c>
      <c r="AR20" s="206">
        <v>403250</v>
      </c>
      <c r="AS20" s="206">
        <v>402991</v>
      </c>
      <c r="AT20" s="206">
        <v>404118</v>
      </c>
      <c r="AU20" s="206">
        <v>403476</v>
      </c>
      <c r="AV20" s="206">
        <v>402907</v>
      </c>
      <c r="AW20" s="206">
        <v>403726</v>
      </c>
      <c r="AX20" s="206">
        <v>404249</v>
      </c>
      <c r="AY20" s="206">
        <v>4844743</v>
      </c>
      <c r="AZ20"/>
    </row>
    <row r="21" spans="1:69" x14ac:dyDescent="0.25">
      <c r="A21" s="63">
        <v>2008</v>
      </c>
      <c r="B21" s="107">
        <v>415071</v>
      </c>
      <c r="C21" s="107">
        <v>415394</v>
      </c>
      <c r="D21" s="107">
        <v>416914</v>
      </c>
      <c r="E21" s="107">
        <v>415389</v>
      </c>
      <c r="F21" s="107">
        <v>415492</v>
      </c>
      <c r="G21" s="107">
        <v>414155</v>
      </c>
      <c r="H21" s="107">
        <v>411095</v>
      </c>
      <c r="I21" s="107">
        <v>406463</v>
      </c>
      <c r="J21" s="107">
        <v>397303</v>
      </c>
      <c r="K21" s="107">
        <v>394173</v>
      </c>
      <c r="L21" s="107">
        <v>392106</v>
      </c>
      <c r="M21" s="107">
        <v>391813</v>
      </c>
      <c r="AL21" s="18">
        <v>2007</v>
      </c>
      <c r="AM21" s="206">
        <v>403730</v>
      </c>
      <c r="AN21" s="206">
        <v>406207</v>
      </c>
      <c r="AO21" s="206">
        <v>407523</v>
      </c>
      <c r="AP21" s="206">
        <v>409689</v>
      </c>
      <c r="AQ21" s="206">
        <v>411922</v>
      </c>
      <c r="AR21" s="206">
        <v>413736</v>
      </c>
      <c r="AS21" s="206">
        <v>414315</v>
      </c>
      <c r="AT21" s="206">
        <v>415228</v>
      </c>
      <c r="AU21" s="206">
        <v>416084</v>
      </c>
      <c r="AV21" s="206">
        <v>417777</v>
      </c>
      <c r="AW21" s="206">
        <v>419313</v>
      </c>
      <c r="AX21" s="206">
        <v>417278</v>
      </c>
      <c r="AY21" s="206">
        <v>4952802</v>
      </c>
      <c r="AZ21"/>
    </row>
    <row r="22" spans="1:69" x14ac:dyDescent="0.25">
      <c r="A22" s="63">
        <v>2009</v>
      </c>
      <c r="B22" s="107">
        <v>390584</v>
      </c>
      <c r="C22" s="107">
        <v>391605</v>
      </c>
      <c r="D22" s="107">
        <v>392053</v>
      </c>
      <c r="E22" s="107">
        <v>392112</v>
      </c>
      <c r="F22" s="107">
        <v>387442</v>
      </c>
      <c r="G22" s="107">
        <v>387677</v>
      </c>
      <c r="H22" s="107">
        <v>386779</v>
      </c>
      <c r="I22" s="107">
        <v>384310</v>
      </c>
      <c r="J22" s="107">
        <v>379932</v>
      </c>
      <c r="K22" s="107">
        <v>377975</v>
      </c>
      <c r="L22" s="107">
        <v>379368</v>
      </c>
      <c r="M22" s="107">
        <v>379698</v>
      </c>
      <c r="AL22" s="18">
        <v>2008</v>
      </c>
      <c r="AM22" s="206">
        <v>415071</v>
      </c>
      <c r="AN22" s="206">
        <v>415394</v>
      </c>
      <c r="AO22" s="206">
        <v>416914</v>
      </c>
      <c r="AP22" s="206">
        <v>415389</v>
      </c>
      <c r="AQ22" s="206">
        <v>415492</v>
      </c>
      <c r="AR22" s="206">
        <v>414155</v>
      </c>
      <c r="AS22" s="206">
        <v>411095</v>
      </c>
      <c r="AT22" s="206">
        <v>406463</v>
      </c>
      <c r="AU22" s="206">
        <v>397303</v>
      </c>
      <c r="AV22" s="206">
        <v>394173</v>
      </c>
      <c r="AW22" s="206">
        <v>392106</v>
      </c>
      <c r="AX22" s="206">
        <v>391813</v>
      </c>
      <c r="AY22" s="206">
        <v>4885368</v>
      </c>
      <c r="AZ22"/>
    </row>
    <row r="23" spans="1:69" x14ac:dyDescent="0.25">
      <c r="A23" s="63">
        <v>2010</v>
      </c>
      <c r="B23" s="107">
        <v>379322</v>
      </c>
      <c r="C23" s="107">
        <v>378555</v>
      </c>
      <c r="D23" s="107">
        <v>377807</v>
      </c>
      <c r="E23" s="107">
        <v>376663</v>
      </c>
      <c r="F23" s="107">
        <v>377515</v>
      </c>
      <c r="G23" s="107">
        <v>378859</v>
      </c>
      <c r="H23" s="107">
        <v>378068</v>
      </c>
      <c r="I23" s="107">
        <v>378425</v>
      </c>
      <c r="J23" s="107">
        <v>378263</v>
      </c>
      <c r="K23" s="107">
        <v>379154</v>
      </c>
      <c r="L23" s="107">
        <v>380171</v>
      </c>
      <c r="M23" s="107">
        <v>380409</v>
      </c>
      <c r="AL23" s="18">
        <v>2009</v>
      </c>
      <c r="AM23" s="206">
        <v>390584</v>
      </c>
      <c r="AN23" s="206">
        <v>391605</v>
      </c>
      <c r="AO23" s="206">
        <v>392053</v>
      </c>
      <c r="AP23" s="206">
        <v>392112</v>
      </c>
      <c r="AQ23" s="206">
        <v>387442</v>
      </c>
      <c r="AR23" s="206">
        <v>387677</v>
      </c>
      <c r="AS23" s="206">
        <v>386779</v>
      </c>
      <c r="AT23" s="206">
        <v>384310</v>
      </c>
      <c r="AU23" s="206">
        <v>379932</v>
      </c>
      <c r="AV23" s="206">
        <v>377975</v>
      </c>
      <c r="AW23" s="206">
        <v>379368</v>
      </c>
      <c r="AX23" s="206">
        <v>379698</v>
      </c>
      <c r="AY23" s="206">
        <v>4629535</v>
      </c>
      <c r="AZ23"/>
    </row>
    <row r="24" spans="1:69" x14ac:dyDescent="0.25">
      <c r="A24" s="63">
        <v>2011</v>
      </c>
      <c r="B24" s="107">
        <v>381189</v>
      </c>
      <c r="C24" s="107">
        <v>382109</v>
      </c>
      <c r="D24" s="107">
        <v>383311</v>
      </c>
      <c r="E24" s="107">
        <v>384008</v>
      </c>
      <c r="F24" s="107">
        <v>385302</v>
      </c>
      <c r="G24" s="107">
        <v>387113</v>
      </c>
      <c r="H24" s="107">
        <v>387495</v>
      </c>
      <c r="I24" s="107">
        <v>387028</v>
      </c>
      <c r="J24" s="107">
        <v>385788</v>
      </c>
      <c r="K24" s="107">
        <v>386595</v>
      </c>
      <c r="L24" s="107">
        <v>386555</v>
      </c>
      <c r="M24" s="107">
        <v>386939</v>
      </c>
      <c r="AL24" s="18">
        <v>2010</v>
      </c>
      <c r="AM24" s="206">
        <v>379322</v>
      </c>
      <c r="AN24" s="206">
        <v>378555</v>
      </c>
      <c r="AO24" s="206">
        <v>377807</v>
      </c>
      <c r="AP24" s="206">
        <v>376663</v>
      </c>
      <c r="AQ24" s="206">
        <v>377515</v>
      </c>
      <c r="AR24" s="206">
        <v>378859</v>
      </c>
      <c r="AS24" s="206">
        <v>378068</v>
      </c>
      <c r="AT24" s="206">
        <v>378425</v>
      </c>
      <c r="AU24" s="206">
        <v>378263</v>
      </c>
      <c r="AV24" s="206">
        <v>379154</v>
      </c>
      <c r="AW24" s="206">
        <v>380171</v>
      </c>
      <c r="AX24" s="206">
        <v>380409</v>
      </c>
      <c r="AY24" s="206">
        <v>4543211</v>
      </c>
      <c r="AZ24"/>
    </row>
    <row r="25" spans="1:69" x14ac:dyDescent="0.25">
      <c r="A25" s="63">
        <v>2012</v>
      </c>
      <c r="B25" s="107">
        <v>386359</v>
      </c>
      <c r="C25" s="107">
        <v>387236</v>
      </c>
      <c r="D25" s="107">
        <v>388113</v>
      </c>
      <c r="E25" s="107">
        <v>387646</v>
      </c>
      <c r="F25" s="107">
        <v>388462</v>
      </c>
      <c r="G25" s="107">
        <v>388291</v>
      </c>
      <c r="H25" s="107">
        <v>388601</v>
      </c>
      <c r="I25" s="107">
        <v>386871</v>
      </c>
      <c r="J25" s="107">
        <v>383735</v>
      </c>
      <c r="K25" s="107">
        <v>382291</v>
      </c>
      <c r="L25" s="107">
        <v>381080</v>
      </c>
      <c r="M25" s="107">
        <v>379716</v>
      </c>
      <c r="AL25" s="18">
        <v>2011</v>
      </c>
      <c r="AM25" s="206">
        <v>381189</v>
      </c>
      <c r="AN25" s="206">
        <v>382109</v>
      </c>
      <c r="AO25" s="206">
        <v>383311</v>
      </c>
      <c r="AP25" s="206">
        <v>384008</v>
      </c>
      <c r="AQ25" s="206">
        <v>385302</v>
      </c>
      <c r="AR25" s="206">
        <v>387113</v>
      </c>
      <c r="AS25" s="206">
        <v>387495</v>
      </c>
      <c r="AT25" s="206">
        <v>387028</v>
      </c>
      <c r="AU25" s="206">
        <v>385788</v>
      </c>
      <c r="AV25" s="206">
        <v>386595</v>
      </c>
      <c r="AW25" s="206">
        <v>386555</v>
      </c>
      <c r="AX25" s="206">
        <v>386939</v>
      </c>
      <c r="AY25" s="206">
        <v>4623432</v>
      </c>
      <c r="AZ25"/>
    </row>
    <row r="26" spans="1:69" x14ac:dyDescent="0.25">
      <c r="A26" s="63">
        <v>2013</v>
      </c>
      <c r="B26" s="107">
        <v>380042</v>
      </c>
      <c r="C26" s="107">
        <v>380414</v>
      </c>
      <c r="D26" s="107">
        <v>380540</v>
      </c>
      <c r="E26" s="107">
        <v>380487</v>
      </c>
      <c r="F26" s="107">
        <v>381372</v>
      </c>
      <c r="G26" s="107">
        <v>381672</v>
      </c>
      <c r="H26" s="107">
        <v>381299</v>
      </c>
      <c r="I26" s="107">
        <v>380486</v>
      </c>
      <c r="J26" s="107">
        <v>380165</v>
      </c>
      <c r="K26" s="107">
        <v>381178</v>
      </c>
      <c r="L26" s="107">
        <v>381224</v>
      </c>
      <c r="M26" s="107">
        <v>380809</v>
      </c>
      <c r="AL26" s="18">
        <v>2012</v>
      </c>
      <c r="AM26" s="206">
        <v>386359</v>
      </c>
      <c r="AN26" s="206">
        <v>387236</v>
      </c>
      <c r="AO26" s="206">
        <v>388113</v>
      </c>
      <c r="AP26" s="206">
        <v>387646</v>
      </c>
      <c r="AQ26" s="206">
        <v>388462</v>
      </c>
      <c r="AR26" s="206">
        <v>388291</v>
      </c>
      <c r="AS26" s="206">
        <v>388601</v>
      </c>
      <c r="AT26" s="206">
        <v>386871</v>
      </c>
      <c r="AU26" s="206">
        <v>383735</v>
      </c>
      <c r="AV26" s="206">
        <v>382291</v>
      </c>
      <c r="AW26" s="206">
        <v>381080</v>
      </c>
      <c r="AX26" s="206">
        <v>379716</v>
      </c>
      <c r="AY26" s="206">
        <v>4628401</v>
      </c>
      <c r="AZ26"/>
    </row>
    <row r="27" spans="1:69" x14ac:dyDescent="0.25">
      <c r="A27" s="63">
        <v>2014</v>
      </c>
      <c r="B27" s="107">
        <v>381819</v>
      </c>
      <c r="C27" s="107">
        <v>381985</v>
      </c>
      <c r="D27" s="107">
        <v>383575</v>
      </c>
      <c r="E27" s="107">
        <v>384265</v>
      </c>
      <c r="F27" s="107">
        <v>385619</v>
      </c>
      <c r="G27" s="107">
        <v>385243</v>
      </c>
      <c r="H27" s="107">
        <v>386243</v>
      </c>
      <c r="I27" s="107">
        <v>384478</v>
      </c>
      <c r="J27" s="107">
        <v>384501</v>
      </c>
      <c r="K27" s="107">
        <v>384700</v>
      </c>
      <c r="L27" s="107">
        <v>386912</v>
      </c>
      <c r="M27" s="107">
        <v>386222</v>
      </c>
      <c r="AL27" s="18">
        <v>2013</v>
      </c>
      <c r="AM27" s="206">
        <v>380042</v>
      </c>
      <c r="AN27" s="206">
        <v>380414</v>
      </c>
      <c r="AO27" s="206">
        <v>380540</v>
      </c>
      <c r="AP27" s="206">
        <v>380487</v>
      </c>
      <c r="AQ27" s="206">
        <v>381372</v>
      </c>
      <c r="AR27" s="206">
        <v>381672</v>
      </c>
      <c r="AS27" s="206">
        <v>381299</v>
      </c>
      <c r="AT27" s="206">
        <v>380486</v>
      </c>
      <c r="AU27" s="206">
        <v>380165</v>
      </c>
      <c r="AV27" s="206">
        <v>381178</v>
      </c>
      <c r="AW27" s="206">
        <v>381224</v>
      </c>
      <c r="AX27" s="206">
        <v>380809</v>
      </c>
      <c r="AY27" s="206">
        <v>4569688</v>
      </c>
      <c r="AZ27"/>
    </row>
    <row r="28" spans="1:69" x14ac:dyDescent="0.25">
      <c r="A28" s="63">
        <v>2015</v>
      </c>
      <c r="B28" s="107">
        <v>386528</v>
      </c>
      <c r="C28" s="107">
        <v>388976</v>
      </c>
      <c r="D28" s="107">
        <v>390817</v>
      </c>
      <c r="E28" s="107">
        <v>393439</v>
      </c>
      <c r="F28" s="107">
        <v>395621</v>
      </c>
      <c r="G28" s="107">
        <v>396973</v>
      </c>
      <c r="H28" s="107">
        <v>396503</v>
      </c>
      <c r="I28" s="107">
        <v>397007</v>
      </c>
      <c r="J28" s="107">
        <v>397326</v>
      </c>
      <c r="K28" s="107">
        <v>399928</v>
      </c>
      <c r="L28" s="107">
        <v>401280</v>
      </c>
      <c r="M28" s="107">
        <v>401440</v>
      </c>
      <c r="AL28" s="18">
        <v>2014</v>
      </c>
      <c r="AM28" s="206">
        <v>381819</v>
      </c>
      <c r="AN28" s="206">
        <v>381985</v>
      </c>
      <c r="AO28" s="206">
        <v>383575</v>
      </c>
      <c r="AP28" s="206">
        <v>384265</v>
      </c>
      <c r="AQ28" s="206">
        <v>385619</v>
      </c>
      <c r="AR28" s="206">
        <v>385243</v>
      </c>
      <c r="AS28" s="206">
        <v>386243</v>
      </c>
      <c r="AT28" s="206">
        <v>384478</v>
      </c>
      <c r="AU28" s="206">
        <v>384501</v>
      </c>
      <c r="AV28" s="206">
        <v>384700</v>
      </c>
      <c r="AW28" s="206">
        <v>386912</v>
      </c>
      <c r="AX28" s="206">
        <v>386222</v>
      </c>
      <c r="AY28" s="206">
        <v>4615562</v>
      </c>
      <c r="AZ28"/>
    </row>
    <row r="29" spans="1:69" x14ac:dyDescent="0.25">
      <c r="A29" s="63">
        <v>2016</v>
      </c>
      <c r="B29" s="107">
        <v>402270</v>
      </c>
      <c r="C29" s="107">
        <v>403917</v>
      </c>
      <c r="D29" s="107">
        <v>405983</v>
      </c>
      <c r="E29" s="107">
        <v>407763</v>
      </c>
      <c r="F29" s="107">
        <v>410338</v>
      </c>
      <c r="G29" s="107">
        <v>412333</v>
      </c>
      <c r="H29" s="107">
        <v>413746</v>
      </c>
      <c r="I29" s="107">
        <v>414242</v>
      </c>
      <c r="J29" s="107">
        <v>414558</v>
      </c>
      <c r="K29" s="107">
        <v>415979</v>
      </c>
      <c r="L29" s="107">
        <v>416046</v>
      </c>
      <c r="M29" s="107">
        <v>416337</v>
      </c>
      <c r="AL29" s="18">
        <v>2015</v>
      </c>
      <c r="AM29" s="206">
        <v>386528</v>
      </c>
      <c r="AN29" s="206">
        <v>388976</v>
      </c>
      <c r="AO29" s="206">
        <v>390817</v>
      </c>
      <c r="AP29" s="206">
        <v>393439</v>
      </c>
      <c r="AQ29" s="206">
        <v>395621</v>
      </c>
      <c r="AR29" s="206">
        <v>396973</v>
      </c>
      <c r="AS29" s="206">
        <v>396503</v>
      </c>
      <c r="AT29" s="206">
        <v>397007</v>
      </c>
      <c r="AU29" s="206">
        <v>397326</v>
      </c>
      <c r="AV29" s="206">
        <v>399928</v>
      </c>
      <c r="AW29" s="206">
        <v>401280</v>
      </c>
      <c r="AX29" s="206">
        <v>401440</v>
      </c>
      <c r="AY29" s="206">
        <v>4745838</v>
      </c>
      <c r="AZ29"/>
    </row>
    <row r="30" spans="1:69" x14ac:dyDescent="0.25">
      <c r="A30" s="63">
        <v>2017</v>
      </c>
      <c r="B30" s="107">
        <v>417833</v>
      </c>
      <c r="C30" s="107">
        <v>419762</v>
      </c>
      <c r="D30" s="107">
        <v>422278</v>
      </c>
      <c r="E30" s="107">
        <v>423747</v>
      </c>
      <c r="F30" s="107">
        <v>425656</v>
      </c>
      <c r="G30" s="107">
        <v>427818</v>
      </c>
      <c r="H30" s="107">
        <v>428209</v>
      </c>
      <c r="I30" s="107">
        <v>428455</v>
      </c>
      <c r="J30" s="107">
        <v>428673</v>
      </c>
      <c r="K30" s="107">
        <v>430232</v>
      </c>
      <c r="L30" s="107">
        <v>429946</v>
      </c>
      <c r="M30" s="107">
        <v>430607</v>
      </c>
      <c r="AL30" s="18">
        <v>2016</v>
      </c>
      <c r="AM30" s="206">
        <v>402270</v>
      </c>
      <c r="AN30" s="206">
        <v>403917</v>
      </c>
      <c r="AO30" s="206">
        <v>405983</v>
      </c>
      <c r="AP30" s="206">
        <v>407763</v>
      </c>
      <c r="AQ30" s="206">
        <v>410338</v>
      </c>
      <c r="AR30" s="206">
        <v>412333</v>
      </c>
      <c r="AS30" s="206">
        <v>413746</v>
      </c>
      <c r="AT30" s="206">
        <v>414242</v>
      </c>
      <c r="AU30" s="206">
        <v>414558</v>
      </c>
      <c r="AV30" s="206">
        <v>415979</v>
      </c>
      <c r="AW30" s="206">
        <v>416046</v>
      </c>
      <c r="AX30" s="206">
        <v>416337</v>
      </c>
      <c r="AY30" s="206">
        <v>4933512</v>
      </c>
      <c r="AZ30"/>
    </row>
    <row r="31" spans="1:69" x14ac:dyDescent="0.25">
      <c r="A31" s="63">
        <v>2018</v>
      </c>
      <c r="B31" s="107">
        <v>429842</v>
      </c>
      <c r="C31" s="107">
        <v>432232</v>
      </c>
      <c r="D31" s="107">
        <v>434243</v>
      </c>
      <c r="E31" s="107">
        <v>436254</v>
      </c>
      <c r="F31" s="107">
        <v>438215</v>
      </c>
      <c r="G31" s="107">
        <v>439422</v>
      </c>
      <c r="H31" s="107">
        <v>443475</v>
      </c>
      <c r="I31" s="107">
        <v>439615</v>
      </c>
      <c r="J31" s="107">
        <v>440460</v>
      </c>
      <c r="K31" s="107">
        <v>441139</v>
      </c>
      <c r="L31" s="107">
        <v>0</v>
      </c>
      <c r="M31" s="107">
        <v>0</v>
      </c>
      <c r="AL31" s="18">
        <v>2017</v>
      </c>
      <c r="AM31" s="206">
        <v>417833</v>
      </c>
      <c r="AN31" s="206">
        <v>419762</v>
      </c>
      <c r="AO31" s="206">
        <v>422278</v>
      </c>
      <c r="AP31" s="206">
        <v>423747</v>
      </c>
      <c r="AQ31" s="206">
        <v>425656</v>
      </c>
      <c r="AR31" s="206">
        <v>427818</v>
      </c>
      <c r="AS31" s="206">
        <v>428209</v>
      </c>
      <c r="AT31" s="206">
        <v>428455</v>
      </c>
      <c r="AU31" s="206">
        <v>428673</v>
      </c>
      <c r="AV31" s="206">
        <v>430232</v>
      </c>
      <c r="AW31" s="206">
        <v>429946</v>
      </c>
      <c r="AX31" s="206">
        <v>430607</v>
      </c>
      <c r="AY31" s="206">
        <v>5113216</v>
      </c>
      <c r="AZ31"/>
    </row>
    <row r="32" spans="1:69" x14ac:dyDescent="0.25">
      <c r="AL32" s="18">
        <v>2018</v>
      </c>
      <c r="AM32" s="206">
        <v>429842</v>
      </c>
      <c r="AN32" s="206">
        <v>432232</v>
      </c>
      <c r="AO32" s="206">
        <v>434243</v>
      </c>
      <c r="AP32" s="206">
        <v>436254</v>
      </c>
      <c r="AQ32" s="206">
        <v>438215</v>
      </c>
      <c r="AR32" s="206">
        <v>439422</v>
      </c>
      <c r="AS32" s="206">
        <v>443475</v>
      </c>
      <c r="AT32" s="206">
        <v>439615</v>
      </c>
      <c r="AU32" s="206">
        <v>440460</v>
      </c>
      <c r="AV32" s="206">
        <v>441139</v>
      </c>
      <c r="AW32" s="206"/>
      <c r="AX32" s="206"/>
      <c r="AY32" s="206">
        <v>4374897</v>
      </c>
      <c r="AZ32"/>
    </row>
    <row r="33" spans="38:52" x14ac:dyDescent="0.25">
      <c r="AL33"/>
      <c r="AM33"/>
      <c r="AN33"/>
      <c r="AO33"/>
      <c r="AP33"/>
      <c r="AQ33"/>
      <c r="AR33"/>
      <c r="AS33"/>
      <c r="AT33"/>
      <c r="AU33"/>
      <c r="AV33"/>
      <c r="AW33"/>
      <c r="AX33"/>
      <c r="AY33"/>
      <c r="AZ33"/>
    </row>
    <row r="34" spans="38:52" x14ac:dyDescent="0.25">
      <c r="AL34"/>
      <c r="AM34"/>
      <c r="AN34"/>
      <c r="AO34"/>
      <c r="AP34"/>
      <c r="AQ34"/>
      <c r="AR34"/>
      <c r="AS34"/>
      <c r="AT34"/>
      <c r="AU34"/>
      <c r="AV34"/>
      <c r="AW34"/>
      <c r="AX34"/>
      <c r="AY34"/>
      <c r="AZ34"/>
    </row>
    <row r="35" spans="38:52" x14ac:dyDescent="0.25">
      <c r="AL35"/>
    </row>
    <row r="36" spans="38:52" x14ac:dyDescent="0.25">
      <c r="AL36"/>
    </row>
    <row r="37" spans="38:52" x14ac:dyDescent="0.25">
      <c r="AL37"/>
    </row>
    <row r="38" spans="38:52" x14ac:dyDescent="0.25">
      <c r="AL38"/>
    </row>
    <row r="39" spans="38:52" x14ac:dyDescent="0.25">
      <c r="AL39"/>
    </row>
    <row r="40" spans="38:52" x14ac:dyDescent="0.25">
      <c r="AL40"/>
    </row>
    <row r="41" spans="38:52" x14ac:dyDescent="0.25">
      <c r="AL41"/>
    </row>
    <row r="42" spans="38:52" x14ac:dyDescent="0.25">
      <c r="AL42"/>
    </row>
    <row r="43" spans="38:52" x14ac:dyDescent="0.25">
      <c r="AL43"/>
    </row>
    <row r="44" spans="38:52" x14ac:dyDescent="0.25">
      <c r="AL44"/>
    </row>
    <row r="45" spans="38:52" x14ac:dyDescent="0.25">
      <c r="AL45"/>
    </row>
    <row r="46" spans="38:52" x14ac:dyDescent="0.25">
      <c r="AL46"/>
    </row>
    <row r="47" spans="38:52" x14ac:dyDescent="0.25">
      <c r="AL47"/>
    </row>
    <row r="48" spans="38:52" x14ac:dyDescent="0.25">
      <c r="AL48"/>
    </row>
    <row r="49" spans="38:38" x14ac:dyDescent="0.25">
      <c r="AL49"/>
    </row>
    <row r="50" spans="38:38" x14ac:dyDescent="0.25">
      <c r="AL50"/>
    </row>
    <row r="51" spans="38:38" x14ac:dyDescent="0.25">
      <c r="AL51"/>
    </row>
    <row r="52" spans="38:38" x14ac:dyDescent="0.25">
      <c r="AL52"/>
    </row>
    <row r="53" spans="38:38" x14ac:dyDescent="0.25">
      <c r="AL53"/>
    </row>
    <row r="54" spans="38:38" x14ac:dyDescent="0.25">
      <c r="AL54"/>
    </row>
    <row r="55" spans="38:38" x14ac:dyDescent="0.25">
      <c r="AL55"/>
    </row>
    <row r="56" spans="38:38" x14ac:dyDescent="0.25">
      <c r="AL56"/>
    </row>
    <row r="57" spans="38:38" x14ac:dyDescent="0.25">
      <c r="AL57"/>
    </row>
    <row r="58" spans="38:38" x14ac:dyDescent="0.25">
      <c r="AL58"/>
    </row>
    <row r="59" spans="38:38" x14ac:dyDescent="0.25">
      <c r="AL59"/>
    </row>
    <row r="60" spans="38:38" x14ac:dyDescent="0.25">
      <c r="AL60"/>
    </row>
    <row r="61" spans="38:38" x14ac:dyDescent="0.25">
      <c r="AL61"/>
    </row>
    <row r="62" spans="38:38" x14ac:dyDescent="0.25">
      <c r="AL62"/>
    </row>
    <row r="63" spans="38:38" x14ac:dyDescent="0.25">
      <c r="AL63"/>
    </row>
    <row r="64" spans="38:38" x14ac:dyDescent="0.25">
      <c r="AL64"/>
    </row>
    <row r="65" spans="38:38" x14ac:dyDescent="0.25">
      <c r="AL65"/>
    </row>
    <row r="66" spans="38:38" x14ac:dyDescent="0.25">
      <c r="AL66"/>
    </row>
    <row r="67" spans="38:38" x14ac:dyDescent="0.25">
      <c r="AL67"/>
    </row>
    <row r="68" spans="38:38" x14ac:dyDescent="0.25">
      <c r="AL68"/>
    </row>
    <row r="69" spans="38:38" x14ac:dyDescent="0.25">
      <c r="AL69"/>
    </row>
    <row r="70" spans="38:38" x14ac:dyDescent="0.25">
      <c r="AL70"/>
    </row>
    <row r="71" spans="38:38" x14ac:dyDescent="0.25">
      <c r="AL71"/>
    </row>
    <row r="72" spans="38:38" x14ac:dyDescent="0.25">
      <c r="AL72"/>
    </row>
    <row r="73" spans="38:38" x14ac:dyDescent="0.25">
      <c r="AL73"/>
    </row>
    <row r="74" spans="38:38" x14ac:dyDescent="0.25">
      <c r="AL74"/>
    </row>
    <row r="75" spans="38:38" x14ac:dyDescent="0.25">
      <c r="AL75"/>
    </row>
    <row r="76" spans="38:38" x14ac:dyDescent="0.25">
      <c r="AL76"/>
    </row>
    <row r="77" spans="38:38" x14ac:dyDescent="0.25">
      <c r="AL77"/>
    </row>
    <row r="78" spans="38:38" x14ac:dyDescent="0.25">
      <c r="AL78"/>
    </row>
    <row r="79" spans="38:38" x14ac:dyDescent="0.25">
      <c r="AL79"/>
    </row>
    <row r="80" spans="38:38" x14ac:dyDescent="0.25">
      <c r="AL80"/>
    </row>
    <row r="81" spans="38:38" x14ac:dyDescent="0.25">
      <c r="AL81"/>
    </row>
    <row r="82" spans="38:38" x14ac:dyDescent="0.25">
      <c r="AL82"/>
    </row>
    <row r="83" spans="38:38" x14ac:dyDescent="0.25">
      <c r="AL83"/>
    </row>
    <row r="84" spans="38:38" x14ac:dyDescent="0.25">
      <c r="AL84"/>
    </row>
    <row r="85" spans="38:38" x14ac:dyDescent="0.25">
      <c r="AL85"/>
    </row>
    <row r="86" spans="38:38" x14ac:dyDescent="0.25">
      <c r="AL86"/>
    </row>
    <row r="87" spans="38:38" x14ac:dyDescent="0.25">
      <c r="AL87"/>
    </row>
    <row r="88" spans="38:38" x14ac:dyDescent="0.25">
      <c r="AL88"/>
    </row>
    <row r="89" spans="38:38" x14ac:dyDescent="0.25">
      <c r="AL89"/>
    </row>
    <row r="90" spans="38:38" x14ac:dyDescent="0.25">
      <c r="AL90"/>
    </row>
    <row r="91" spans="38:38" x14ac:dyDescent="0.25">
      <c r="AL91"/>
    </row>
    <row r="92" spans="38:38" x14ac:dyDescent="0.25">
      <c r="AL92"/>
    </row>
    <row r="93" spans="38:38" x14ac:dyDescent="0.25">
      <c r="AL93"/>
    </row>
    <row r="94" spans="38:38" x14ac:dyDescent="0.25">
      <c r="AL94"/>
    </row>
    <row r="95" spans="38:38" x14ac:dyDescent="0.25">
      <c r="AL95"/>
    </row>
    <row r="96" spans="38:38" x14ac:dyDescent="0.25">
      <c r="AL96"/>
    </row>
    <row r="97" spans="38:38" x14ac:dyDescent="0.25">
      <c r="AL97"/>
    </row>
    <row r="98" spans="38:38" x14ac:dyDescent="0.25">
      <c r="AL98"/>
    </row>
    <row r="99" spans="38:38" x14ac:dyDescent="0.25">
      <c r="AL99"/>
    </row>
    <row r="100" spans="38:38" x14ac:dyDescent="0.25">
      <c r="AL100"/>
    </row>
    <row r="101" spans="38:38" x14ac:dyDescent="0.25">
      <c r="AL101"/>
    </row>
    <row r="102" spans="38:38" x14ac:dyDescent="0.25">
      <c r="AL102"/>
    </row>
    <row r="103" spans="38:38" x14ac:dyDescent="0.25">
      <c r="AL103"/>
    </row>
    <row r="104" spans="38:38" x14ac:dyDescent="0.25">
      <c r="AL104"/>
    </row>
    <row r="105" spans="38:38" x14ac:dyDescent="0.25">
      <c r="AL105"/>
    </row>
    <row r="106" spans="38:38" x14ac:dyDescent="0.25">
      <c r="AL106"/>
    </row>
    <row r="107" spans="38:38" x14ac:dyDescent="0.25">
      <c r="AL107"/>
    </row>
    <row r="108" spans="38:38" x14ac:dyDescent="0.25">
      <c r="AL108"/>
    </row>
    <row r="109" spans="38:38" x14ac:dyDescent="0.25">
      <c r="AL109"/>
    </row>
    <row r="110" spans="38:38" x14ac:dyDescent="0.25">
      <c r="AL110"/>
    </row>
    <row r="111" spans="38:38" x14ac:dyDescent="0.25">
      <c r="AL111"/>
    </row>
    <row r="112" spans="38:38" x14ac:dyDescent="0.25">
      <c r="AL112"/>
    </row>
    <row r="113" spans="38:38" x14ac:dyDescent="0.25">
      <c r="AL113"/>
    </row>
    <row r="114" spans="38:38" x14ac:dyDescent="0.25">
      <c r="AL114"/>
    </row>
    <row r="115" spans="38:38" x14ac:dyDescent="0.25">
      <c r="AL115"/>
    </row>
    <row r="116" spans="38:38" x14ac:dyDescent="0.25">
      <c r="AL116"/>
    </row>
    <row r="117" spans="38:38" x14ac:dyDescent="0.25">
      <c r="AL117"/>
    </row>
    <row r="118" spans="38:38" x14ac:dyDescent="0.25">
      <c r="AL118"/>
    </row>
    <row r="119" spans="38:38" x14ac:dyDescent="0.25">
      <c r="AL119"/>
    </row>
    <row r="120" spans="38:38" x14ac:dyDescent="0.25">
      <c r="AL120"/>
    </row>
    <row r="121" spans="38:38" x14ac:dyDescent="0.25">
      <c r="AL121"/>
    </row>
    <row r="122" spans="38:38" x14ac:dyDescent="0.25">
      <c r="AL122"/>
    </row>
    <row r="123" spans="38:38" x14ac:dyDescent="0.25">
      <c r="AL123"/>
    </row>
    <row r="124" spans="38:38" x14ac:dyDescent="0.25">
      <c r="AL124"/>
    </row>
    <row r="125" spans="38:38" x14ac:dyDescent="0.25">
      <c r="AL125"/>
    </row>
    <row r="126" spans="38:38" x14ac:dyDescent="0.25">
      <c r="AL126"/>
    </row>
    <row r="127" spans="38:38" x14ac:dyDescent="0.25">
      <c r="AL127"/>
    </row>
    <row r="128" spans="38:38" x14ac:dyDescent="0.25">
      <c r="AL128"/>
    </row>
    <row r="129" spans="38:38" x14ac:dyDescent="0.25">
      <c r="AL129"/>
    </row>
    <row r="130" spans="38:38" x14ac:dyDescent="0.25">
      <c r="AL130"/>
    </row>
    <row r="131" spans="38:38" x14ac:dyDescent="0.25">
      <c r="AL131"/>
    </row>
    <row r="132" spans="38:38" x14ac:dyDescent="0.25">
      <c r="AL132"/>
    </row>
    <row r="133" spans="38:38" x14ac:dyDescent="0.25">
      <c r="AL133"/>
    </row>
    <row r="134" spans="38:38" x14ac:dyDescent="0.25">
      <c r="AL134"/>
    </row>
    <row r="135" spans="38:38" x14ac:dyDescent="0.25">
      <c r="AL135"/>
    </row>
    <row r="136" spans="38:38" x14ac:dyDescent="0.25">
      <c r="AL136"/>
    </row>
    <row r="137" spans="38:38" x14ac:dyDescent="0.25">
      <c r="AL137"/>
    </row>
    <row r="138" spans="38:38" x14ac:dyDescent="0.25">
      <c r="AL138"/>
    </row>
    <row r="139" spans="38:38" x14ac:dyDescent="0.25">
      <c r="AL139"/>
    </row>
    <row r="140" spans="38:38" x14ac:dyDescent="0.25">
      <c r="AL140"/>
    </row>
    <row r="141" spans="38:38" x14ac:dyDescent="0.25">
      <c r="AL141"/>
    </row>
    <row r="142" spans="38:38" x14ac:dyDescent="0.25">
      <c r="AL142"/>
    </row>
    <row r="143" spans="38:38" x14ac:dyDescent="0.25">
      <c r="AL143"/>
    </row>
    <row r="144" spans="38:38" x14ac:dyDescent="0.25">
      <c r="AL144"/>
    </row>
    <row r="145" spans="38:38" x14ac:dyDescent="0.25">
      <c r="AL145"/>
    </row>
    <row r="146" spans="38:38" x14ac:dyDescent="0.25">
      <c r="AL146"/>
    </row>
    <row r="147" spans="38:38" x14ac:dyDescent="0.25">
      <c r="AL147"/>
    </row>
    <row r="148" spans="38:38" x14ac:dyDescent="0.25">
      <c r="AL148"/>
    </row>
    <row r="149" spans="38:38" x14ac:dyDescent="0.25">
      <c r="AL149"/>
    </row>
    <row r="150" spans="38:38" x14ac:dyDescent="0.25">
      <c r="AL150"/>
    </row>
    <row r="151" spans="38:38" x14ac:dyDescent="0.25">
      <c r="AL151"/>
    </row>
    <row r="152" spans="38:38" x14ac:dyDescent="0.25">
      <c r="AL152"/>
    </row>
    <row r="153" spans="38:38" x14ac:dyDescent="0.25">
      <c r="AL153"/>
    </row>
    <row r="154" spans="38:38" x14ac:dyDescent="0.25">
      <c r="AL154"/>
    </row>
    <row r="155" spans="38:38" x14ac:dyDescent="0.25">
      <c r="AL155"/>
    </row>
    <row r="156" spans="38:38" x14ac:dyDescent="0.25">
      <c r="AL156"/>
    </row>
    <row r="157" spans="38:38" x14ac:dyDescent="0.25">
      <c r="AL157"/>
    </row>
    <row r="158" spans="38:38" x14ac:dyDescent="0.25">
      <c r="AL158"/>
    </row>
    <row r="159" spans="38:38" x14ac:dyDescent="0.25">
      <c r="AL159"/>
    </row>
    <row r="160" spans="38:38" x14ac:dyDescent="0.25">
      <c r="AL160"/>
    </row>
    <row r="161" spans="38:38" x14ac:dyDescent="0.25">
      <c r="AL161"/>
    </row>
    <row r="162" spans="38:38" x14ac:dyDescent="0.25">
      <c r="AL162"/>
    </row>
    <row r="163" spans="38:38" x14ac:dyDescent="0.25">
      <c r="AL163"/>
    </row>
    <row r="164" spans="38:38" x14ac:dyDescent="0.25">
      <c r="AL164"/>
    </row>
    <row r="165" spans="38:38" x14ac:dyDescent="0.25">
      <c r="AL165"/>
    </row>
    <row r="166" spans="38:38" x14ac:dyDescent="0.25">
      <c r="AL166"/>
    </row>
    <row r="167" spans="38:38" x14ac:dyDescent="0.25">
      <c r="AL167"/>
    </row>
    <row r="168" spans="38:38" x14ac:dyDescent="0.25">
      <c r="AL168"/>
    </row>
    <row r="169" spans="38:38" x14ac:dyDescent="0.25">
      <c r="AL169"/>
    </row>
    <row r="170" spans="38:38" x14ac:dyDescent="0.25">
      <c r="AL170"/>
    </row>
    <row r="171" spans="38:38" x14ac:dyDescent="0.25">
      <c r="AL171"/>
    </row>
    <row r="172" spans="38:38" x14ac:dyDescent="0.25">
      <c r="AL172"/>
    </row>
    <row r="173" spans="38:38" x14ac:dyDescent="0.25">
      <c r="AL173"/>
    </row>
    <row r="174" spans="38:38" x14ac:dyDescent="0.25">
      <c r="AL174"/>
    </row>
    <row r="175" spans="38:38" x14ac:dyDescent="0.25">
      <c r="AL175"/>
    </row>
    <row r="176" spans="38:38" x14ac:dyDescent="0.25">
      <c r="AL176"/>
    </row>
    <row r="177" spans="38:38" x14ac:dyDescent="0.25">
      <c r="AL177"/>
    </row>
    <row r="178" spans="38:38" x14ac:dyDescent="0.25">
      <c r="AL178"/>
    </row>
    <row r="179" spans="38:38" x14ac:dyDescent="0.25">
      <c r="AL179"/>
    </row>
    <row r="180" spans="38:38" x14ac:dyDescent="0.25">
      <c r="AL180"/>
    </row>
    <row r="181" spans="38:38" x14ac:dyDescent="0.25">
      <c r="AL181"/>
    </row>
    <row r="182" spans="38:38" x14ac:dyDescent="0.25">
      <c r="AL182"/>
    </row>
    <row r="183" spans="38:38" x14ac:dyDescent="0.25">
      <c r="AL183"/>
    </row>
    <row r="184" spans="38:38" x14ac:dyDescent="0.25">
      <c r="AL184"/>
    </row>
    <row r="185" spans="38:38" x14ac:dyDescent="0.25">
      <c r="AL185"/>
    </row>
    <row r="186" spans="38:38" x14ac:dyDescent="0.25">
      <c r="AL186"/>
    </row>
    <row r="187" spans="38:38" x14ac:dyDescent="0.25">
      <c r="AL187"/>
    </row>
    <row r="188" spans="38:38" x14ac:dyDescent="0.25">
      <c r="AL188"/>
    </row>
    <row r="189" spans="38:38" x14ac:dyDescent="0.25">
      <c r="AL189"/>
    </row>
    <row r="190" spans="38:38" x14ac:dyDescent="0.25">
      <c r="AL190"/>
    </row>
    <row r="191" spans="38:38" x14ac:dyDescent="0.25">
      <c r="AL191"/>
    </row>
    <row r="192" spans="38:38" x14ac:dyDescent="0.25">
      <c r="AL192"/>
    </row>
    <row r="193" spans="38:38" x14ac:dyDescent="0.25">
      <c r="AL193"/>
    </row>
    <row r="194" spans="38:38" x14ac:dyDescent="0.25">
      <c r="AL194"/>
    </row>
    <row r="195" spans="38:38" x14ac:dyDescent="0.25">
      <c r="AL195"/>
    </row>
    <row r="196" spans="38:38" x14ac:dyDescent="0.25">
      <c r="AL196"/>
    </row>
    <row r="197" spans="38:38" x14ac:dyDescent="0.25">
      <c r="AL197"/>
    </row>
    <row r="198" spans="38:38" x14ac:dyDescent="0.25">
      <c r="AL198"/>
    </row>
    <row r="199" spans="38:38" x14ac:dyDescent="0.25">
      <c r="AL199"/>
    </row>
    <row r="200" spans="38:38" x14ac:dyDescent="0.25">
      <c r="AL200"/>
    </row>
    <row r="201" spans="38:38" x14ac:dyDescent="0.25">
      <c r="AL201"/>
    </row>
    <row r="202" spans="38:38" x14ac:dyDescent="0.25">
      <c r="AL202"/>
    </row>
    <row r="203" spans="38:38" x14ac:dyDescent="0.25">
      <c r="AL203"/>
    </row>
    <row r="204" spans="38:38" x14ac:dyDescent="0.25">
      <c r="AL204"/>
    </row>
    <row r="205" spans="38:38" x14ac:dyDescent="0.25">
      <c r="AL205"/>
    </row>
    <row r="206" spans="38:38" x14ac:dyDescent="0.25">
      <c r="AL206"/>
    </row>
    <row r="207" spans="38:38" x14ac:dyDescent="0.25">
      <c r="AL207"/>
    </row>
    <row r="208" spans="38:38" x14ac:dyDescent="0.25">
      <c r="AL208"/>
    </row>
    <row r="209" spans="38:38" x14ac:dyDescent="0.25">
      <c r="AL209"/>
    </row>
    <row r="210" spans="38:38" x14ac:dyDescent="0.25">
      <c r="AL210"/>
    </row>
    <row r="211" spans="38:38" x14ac:dyDescent="0.25">
      <c r="AL211"/>
    </row>
    <row r="212" spans="38:38" x14ac:dyDescent="0.25">
      <c r="AL212"/>
    </row>
    <row r="213" spans="38:38" x14ac:dyDescent="0.25">
      <c r="AL213"/>
    </row>
    <row r="214" spans="38:38" x14ac:dyDescent="0.25">
      <c r="AL214"/>
    </row>
    <row r="215" spans="38:38" x14ac:dyDescent="0.25">
      <c r="AL215"/>
    </row>
    <row r="216" spans="38:38" x14ac:dyDescent="0.25">
      <c r="AL216"/>
    </row>
    <row r="217" spans="38:38" x14ac:dyDescent="0.25">
      <c r="AL217"/>
    </row>
    <row r="218" spans="38:38" x14ac:dyDescent="0.25">
      <c r="AL218"/>
    </row>
    <row r="219" spans="38:38" x14ac:dyDescent="0.25">
      <c r="AL219"/>
    </row>
    <row r="220" spans="38:38" x14ac:dyDescent="0.25">
      <c r="AL220"/>
    </row>
    <row r="221" spans="38:38" x14ac:dyDescent="0.25">
      <c r="AL221"/>
    </row>
    <row r="222" spans="38:38" x14ac:dyDescent="0.25">
      <c r="AL222"/>
    </row>
    <row r="223" spans="38:38" x14ac:dyDescent="0.25">
      <c r="AL223"/>
    </row>
    <row r="224" spans="38:38" x14ac:dyDescent="0.25">
      <c r="AL224"/>
    </row>
    <row r="225" spans="38:38" x14ac:dyDescent="0.25">
      <c r="AL225"/>
    </row>
    <row r="226" spans="38:38" x14ac:dyDescent="0.25">
      <c r="AL226"/>
    </row>
    <row r="227" spans="38:38" x14ac:dyDescent="0.25">
      <c r="AL227"/>
    </row>
    <row r="228" spans="38:38" x14ac:dyDescent="0.25">
      <c r="AL228"/>
    </row>
    <row r="229" spans="38:38" x14ac:dyDescent="0.25">
      <c r="AL229"/>
    </row>
    <row r="230" spans="38:38" x14ac:dyDescent="0.25">
      <c r="AL230"/>
    </row>
    <row r="231" spans="38:38" x14ac:dyDescent="0.25">
      <c r="AL231"/>
    </row>
    <row r="232" spans="38:38" x14ac:dyDescent="0.25">
      <c r="AL232"/>
    </row>
    <row r="233" spans="38:38" x14ac:dyDescent="0.25">
      <c r="AL233"/>
    </row>
    <row r="234" spans="38:38" x14ac:dyDescent="0.25">
      <c r="AL234"/>
    </row>
    <row r="235" spans="38:38" x14ac:dyDescent="0.25">
      <c r="AL235"/>
    </row>
    <row r="236" spans="38:38" x14ac:dyDescent="0.25">
      <c r="AL236"/>
    </row>
    <row r="237" spans="38:38" x14ac:dyDescent="0.25">
      <c r="AL237"/>
    </row>
    <row r="238" spans="38:38" x14ac:dyDescent="0.25">
      <c r="AL238"/>
    </row>
    <row r="239" spans="38:38" x14ac:dyDescent="0.25">
      <c r="AL239"/>
    </row>
    <row r="240" spans="38:38" x14ac:dyDescent="0.25">
      <c r="AL240"/>
    </row>
    <row r="241" spans="38:38" x14ac:dyDescent="0.25">
      <c r="AL241"/>
    </row>
    <row r="242" spans="38:38" x14ac:dyDescent="0.25">
      <c r="AL242"/>
    </row>
    <row r="243" spans="38:38" x14ac:dyDescent="0.25">
      <c r="AL243"/>
    </row>
    <row r="244" spans="38:38" x14ac:dyDescent="0.25">
      <c r="AL244"/>
    </row>
    <row r="245" spans="38:38" x14ac:dyDescent="0.25">
      <c r="AL245"/>
    </row>
    <row r="246" spans="38:38" x14ac:dyDescent="0.25">
      <c r="AL246"/>
    </row>
    <row r="247" spans="38:38" x14ac:dyDescent="0.25">
      <c r="AL247"/>
    </row>
    <row r="248" spans="38:38" x14ac:dyDescent="0.25">
      <c r="AL248"/>
    </row>
    <row r="249" spans="38:38" x14ac:dyDescent="0.25">
      <c r="AL249"/>
    </row>
    <row r="250" spans="38:38" x14ac:dyDescent="0.25">
      <c r="AL250"/>
    </row>
    <row r="251" spans="38:38" x14ac:dyDescent="0.25">
      <c r="AL251"/>
    </row>
    <row r="252" spans="38:38" x14ac:dyDescent="0.25">
      <c r="AL252"/>
    </row>
    <row r="253" spans="38:38" x14ac:dyDescent="0.25">
      <c r="AL253"/>
    </row>
    <row r="254" spans="38:38" x14ac:dyDescent="0.25">
      <c r="AL254"/>
    </row>
    <row r="255" spans="38:38" x14ac:dyDescent="0.25">
      <c r="AL255"/>
    </row>
    <row r="256" spans="38:38" x14ac:dyDescent="0.25">
      <c r="AL256"/>
    </row>
    <row r="257" spans="38:38" x14ac:dyDescent="0.25">
      <c r="AL257"/>
    </row>
    <row r="258" spans="38:38" x14ac:dyDescent="0.25">
      <c r="AL258"/>
    </row>
    <row r="259" spans="38:38" x14ac:dyDescent="0.25">
      <c r="AL259"/>
    </row>
    <row r="260" spans="38:38" x14ac:dyDescent="0.25">
      <c r="AL260"/>
    </row>
    <row r="261" spans="38:38" x14ac:dyDescent="0.25">
      <c r="AL261"/>
    </row>
    <row r="262" spans="38:38" x14ac:dyDescent="0.25">
      <c r="AL262"/>
    </row>
    <row r="263" spans="38:38" x14ac:dyDescent="0.25">
      <c r="AL263"/>
    </row>
    <row r="264" spans="38:38" x14ac:dyDescent="0.25">
      <c r="AL264"/>
    </row>
    <row r="265" spans="38:38" x14ac:dyDescent="0.25">
      <c r="AL265"/>
    </row>
    <row r="266" spans="38:38" x14ac:dyDescent="0.25">
      <c r="AL266"/>
    </row>
    <row r="267" spans="38:38" x14ac:dyDescent="0.25">
      <c r="AL267"/>
    </row>
    <row r="268" spans="38:38" x14ac:dyDescent="0.25">
      <c r="AL268"/>
    </row>
    <row r="269" spans="38:38" x14ac:dyDescent="0.25">
      <c r="AL269"/>
    </row>
    <row r="270" spans="38:38" x14ac:dyDescent="0.25">
      <c r="AL270"/>
    </row>
    <row r="271" spans="38:38" x14ac:dyDescent="0.25">
      <c r="AL271"/>
    </row>
    <row r="272" spans="38:38" x14ac:dyDescent="0.25">
      <c r="AL272"/>
    </row>
    <row r="273" spans="38:38" x14ac:dyDescent="0.25">
      <c r="AL273"/>
    </row>
    <row r="274" spans="38:38" x14ac:dyDescent="0.25">
      <c r="AL274"/>
    </row>
    <row r="275" spans="38:38" x14ac:dyDescent="0.25">
      <c r="AL275"/>
    </row>
    <row r="276" spans="38:38" x14ac:dyDescent="0.25">
      <c r="AL276"/>
    </row>
    <row r="277" spans="38:38" x14ac:dyDescent="0.25">
      <c r="AL277"/>
    </row>
    <row r="278" spans="38:38" x14ac:dyDescent="0.25">
      <c r="AL278"/>
    </row>
    <row r="279" spans="38:38" x14ac:dyDescent="0.25">
      <c r="AL279"/>
    </row>
    <row r="280" spans="38:38" x14ac:dyDescent="0.25">
      <c r="AL280"/>
    </row>
    <row r="281" spans="38:38" x14ac:dyDescent="0.25">
      <c r="AL281"/>
    </row>
    <row r="282" spans="38:38" x14ac:dyDescent="0.25">
      <c r="AL282"/>
    </row>
    <row r="283" spans="38:38" x14ac:dyDescent="0.25">
      <c r="AL283"/>
    </row>
    <row r="284" spans="38:38" x14ac:dyDescent="0.25">
      <c r="AL284"/>
    </row>
    <row r="285" spans="38:38" x14ac:dyDescent="0.25">
      <c r="AL285"/>
    </row>
    <row r="286" spans="38:38" x14ac:dyDescent="0.25">
      <c r="AL286"/>
    </row>
    <row r="287" spans="38:38" x14ac:dyDescent="0.25">
      <c r="AL287"/>
    </row>
    <row r="288" spans="38:38" x14ac:dyDescent="0.25">
      <c r="AL288"/>
    </row>
    <row r="289" spans="38:38" x14ac:dyDescent="0.25">
      <c r="AL289"/>
    </row>
    <row r="290" spans="38:38" x14ac:dyDescent="0.25">
      <c r="AL290"/>
    </row>
    <row r="291" spans="38:38" x14ac:dyDescent="0.25">
      <c r="AL291"/>
    </row>
    <row r="292" spans="38:38" x14ac:dyDescent="0.25">
      <c r="AL292"/>
    </row>
    <row r="293" spans="38:38" x14ac:dyDescent="0.25">
      <c r="AL293"/>
    </row>
    <row r="294" spans="38:38" x14ac:dyDescent="0.25">
      <c r="AL294"/>
    </row>
    <row r="295" spans="38:38" x14ac:dyDescent="0.25">
      <c r="AL295"/>
    </row>
    <row r="296" spans="38:38" x14ac:dyDescent="0.25">
      <c r="AL296"/>
    </row>
    <row r="297" spans="38:38" x14ac:dyDescent="0.25">
      <c r="AL297"/>
    </row>
    <row r="298" spans="38:38" x14ac:dyDescent="0.25">
      <c r="AL298"/>
    </row>
    <row r="299" spans="38:38" x14ac:dyDescent="0.25">
      <c r="AL299"/>
    </row>
    <row r="300" spans="38:38" x14ac:dyDescent="0.25">
      <c r="AL300"/>
    </row>
    <row r="301" spans="38:38" x14ac:dyDescent="0.25">
      <c r="AL301"/>
    </row>
    <row r="302" spans="38:38" x14ac:dyDescent="0.25">
      <c r="AL302"/>
    </row>
    <row r="303" spans="38:38" x14ac:dyDescent="0.25">
      <c r="AL303"/>
    </row>
    <row r="304" spans="38:38" x14ac:dyDescent="0.25">
      <c r="AL304"/>
    </row>
    <row r="305" spans="38:38" x14ac:dyDescent="0.25">
      <c r="AL305"/>
    </row>
    <row r="306" spans="38:38" x14ac:dyDescent="0.25">
      <c r="AL306"/>
    </row>
    <row r="307" spans="38:38" x14ac:dyDescent="0.25">
      <c r="AL307"/>
    </row>
    <row r="308" spans="38:38" x14ac:dyDescent="0.25">
      <c r="AL308"/>
    </row>
    <row r="309" spans="38:38" x14ac:dyDescent="0.25">
      <c r="AL309"/>
    </row>
    <row r="310" spans="38:38" x14ac:dyDescent="0.25">
      <c r="AL310"/>
    </row>
    <row r="311" spans="38:38" x14ac:dyDescent="0.25">
      <c r="AL311"/>
    </row>
    <row r="312" spans="38:38" x14ac:dyDescent="0.25">
      <c r="AL312"/>
    </row>
    <row r="313" spans="38:38" x14ac:dyDescent="0.25">
      <c r="AL313"/>
    </row>
    <row r="314" spans="38:38" x14ac:dyDescent="0.25">
      <c r="AL314"/>
    </row>
    <row r="315" spans="38:38" x14ac:dyDescent="0.25">
      <c r="AL315"/>
    </row>
    <row r="316" spans="38:38" x14ac:dyDescent="0.25">
      <c r="AL316"/>
    </row>
    <row r="317" spans="38:38" x14ac:dyDescent="0.25">
      <c r="AL317"/>
    </row>
    <row r="318" spans="38:38" x14ac:dyDescent="0.25">
      <c r="AL318"/>
    </row>
    <row r="319" spans="38:38" x14ac:dyDescent="0.25">
      <c r="AL319"/>
    </row>
    <row r="320" spans="38:38" x14ac:dyDescent="0.25">
      <c r="AL320"/>
    </row>
    <row r="321" spans="38:38" x14ac:dyDescent="0.25">
      <c r="AL321"/>
    </row>
    <row r="322" spans="38:38" x14ac:dyDescent="0.25">
      <c r="AL322"/>
    </row>
    <row r="323" spans="38:38" x14ac:dyDescent="0.25">
      <c r="AL323"/>
    </row>
    <row r="324" spans="38:38" x14ac:dyDescent="0.25">
      <c r="AL324"/>
    </row>
    <row r="325" spans="38:38" x14ac:dyDescent="0.25">
      <c r="AL325"/>
    </row>
    <row r="326" spans="38:38" x14ac:dyDescent="0.25">
      <c r="AL326"/>
    </row>
    <row r="327" spans="38:38" x14ac:dyDescent="0.25">
      <c r="AL327"/>
    </row>
    <row r="328" spans="38:38" x14ac:dyDescent="0.25">
      <c r="AL328"/>
    </row>
    <row r="329" spans="38:38" x14ac:dyDescent="0.25">
      <c r="AL329"/>
    </row>
    <row r="330" spans="38:38" x14ac:dyDescent="0.25">
      <c r="AL330"/>
    </row>
    <row r="331" spans="38:38" x14ac:dyDescent="0.25">
      <c r="AL331"/>
    </row>
    <row r="332" spans="38:38" x14ac:dyDescent="0.25">
      <c r="AL332"/>
    </row>
    <row r="333" spans="38:38" x14ac:dyDescent="0.25">
      <c r="AL333"/>
    </row>
    <row r="334" spans="38:38" x14ac:dyDescent="0.25">
      <c r="AL334"/>
    </row>
    <row r="335" spans="38:38" x14ac:dyDescent="0.25">
      <c r="AL335"/>
    </row>
    <row r="336" spans="38:38" x14ac:dyDescent="0.25">
      <c r="AL336"/>
    </row>
    <row r="337" spans="38:38" x14ac:dyDescent="0.25">
      <c r="AL337"/>
    </row>
    <row r="338" spans="38:38" x14ac:dyDescent="0.25">
      <c r="AL338"/>
    </row>
    <row r="339" spans="38:38" x14ac:dyDescent="0.25">
      <c r="AL339"/>
    </row>
    <row r="340" spans="38:38" x14ac:dyDescent="0.25">
      <c r="AL340"/>
    </row>
    <row r="341" spans="38:38" x14ac:dyDescent="0.25">
      <c r="AL341"/>
    </row>
    <row r="342" spans="38:38" x14ac:dyDescent="0.25">
      <c r="AL342"/>
    </row>
    <row r="343" spans="38:38" x14ac:dyDescent="0.25">
      <c r="AL343"/>
    </row>
    <row r="344" spans="38:38" x14ac:dyDescent="0.25">
      <c r="AL344"/>
    </row>
    <row r="345" spans="38:38" x14ac:dyDescent="0.25">
      <c r="AL345"/>
    </row>
    <row r="346" spans="38:38" x14ac:dyDescent="0.25">
      <c r="AL346"/>
    </row>
    <row r="347" spans="38:38" x14ac:dyDescent="0.25">
      <c r="AL347"/>
    </row>
    <row r="348" spans="38:38" x14ac:dyDescent="0.25">
      <c r="AL348"/>
    </row>
    <row r="349" spans="38:38" x14ac:dyDescent="0.25">
      <c r="AL349"/>
    </row>
    <row r="350" spans="38:38" x14ac:dyDescent="0.25">
      <c r="AL350"/>
    </row>
    <row r="351" spans="38:38" x14ac:dyDescent="0.25">
      <c r="AL351"/>
    </row>
    <row r="352" spans="38:38" x14ac:dyDescent="0.25">
      <c r="AL352"/>
    </row>
    <row r="353" spans="38:38" x14ac:dyDescent="0.25">
      <c r="AL353"/>
    </row>
    <row r="354" spans="38:38" x14ac:dyDescent="0.25">
      <c r="AL354"/>
    </row>
    <row r="355" spans="38:38" x14ac:dyDescent="0.25">
      <c r="AL355"/>
    </row>
    <row r="356" spans="38:38" x14ac:dyDescent="0.25">
      <c r="AL356"/>
    </row>
    <row r="357" spans="38:38" x14ac:dyDescent="0.25">
      <c r="AL357"/>
    </row>
    <row r="358" spans="38:38" x14ac:dyDescent="0.25">
      <c r="AL358"/>
    </row>
    <row r="359" spans="38:38" x14ac:dyDescent="0.25">
      <c r="AL359"/>
    </row>
  </sheetData>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sqref="A1:XFD1048576"/>
    </sheetView>
  </sheetViews>
  <sheetFormatPr defaultColWidth="9.140625" defaultRowHeight="15" x14ac:dyDescent="0.25"/>
  <cols>
    <col min="1" max="1" width="24.7109375" style="30" customWidth="1"/>
    <col min="2" max="2" width="8.42578125" style="30" bestFit="1" customWidth="1"/>
    <col min="3" max="3" width="9.28515625" style="30" bestFit="1" customWidth="1"/>
    <col min="4" max="4" width="8.42578125" style="30" bestFit="1" customWidth="1"/>
    <col min="5" max="5" width="7.42578125" style="30" bestFit="1" customWidth="1"/>
    <col min="6" max="6" width="12.5703125" style="30" bestFit="1" customWidth="1"/>
    <col min="7" max="8" width="9.140625" style="30"/>
    <col min="9" max="9" width="162.7109375" style="30" bestFit="1" customWidth="1"/>
    <col min="10" max="16384" width="9.140625" style="30"/>
  </cols>
  <sheetData>
    <row r="1" spans="1:9" ht="30" customHeight="1" x14ac:dyDescent="0.25">
      <c r="A1" s="221" t="s">
        <v>29</v>
      </c>
      <c r="B1" s="221"/>
      <c r="C1" s="221"/>
      <c r="D1" s="221"/>
      <c r="E1" s="221"/>
      <c r="F1" s="221"/>
    </row>
    <row r="2" spans="1:9" x14ac:dyDescent="0.25">
      <c r="A2" s="220" t="s">
        <v>30</v>
      </c>
      <c r="B2" s="220"/>
      <c r="C2" s="220"/>
      <c r="D2" s="220"/>
      <c r="E2" s="220"/>
      <c r="F2" s="220"/>
    </row>
    <row r="3" spans="1:9" ht="28.5" customHeight="1" x14ac:dyDescent="0.25">
      <c r="B3" s="203" t="s">
        <v>31</v>
      </c>
      <c r="C3" s="203" t="s">
        <v>78</v>
      </c>
      <c r="D3" s="203" t="s">
        <v>32</v>
      </c>
      <c r="E3" s="203" t="s">
        <v>37</v>
      </c>
      <c r="F3" s="203" t="s">
        <v>33</v>
      </c>
    </row>
    <row r="4" spans="1:9" x14ac:dyDescent="0.25">
      <c r="A4" s="31" t="s">
        <v>119</v>
      </c>
      <c r="B4" s="36">
        <v>2.1</v>
      </c>
      <c r="C4" s="36">
        <v>6.7</v>
      </c>
      <c r="D4" s="36">
        <v>5.2</v>
      </c>
      <c r="E4" s="36">
        <v>1.8</v>
      </c>
      <c r="F4" s="36">
        <v>3.4</v>
      </c>
      <c r="I4" s="25"/>
    </row>
    <row r="5" spans="1:9" x14ac:dyDescent="0.25">
      <c r="A5" s="32" t="s">
        <v>120</v>
      </c>
      <c r="B5" s="37">
        <v>2</v>
      </c>
      <c r="C5" s="37">
        <v>6.5</v>
      </c>
      <c r="D5" s="37">
        <v>5.4</v>
      </c>
      <c r="E5" s="37">
        <v>0.9</v>
      </c>
      <c r="F5" s="37">
        <v>3.3</v>
      </c>
      <c r="I5" s="25"/>
    </row>
    <row r="6" spans="1:9" x14ac:dyDescent="0.25">
      <c r="A6" s="32" t="s">
        <v>122</v>
      </c>
      <c r="B6" s="37">
        <v>2</v>
      </c>
      <c r="C6" s="37">
        <v>6.5</v>
      </c>
      <c r="D6" s="37">
        <v>6</v>
      </c>
      <c r="E6" s="37">
        <v>1.5</v>
      </c>
      <c r="F6" s="37">
        <v>3.4</v>
      </c>
      <c r="I6" s="25"/>
    </row>
    <row r="7" spans="1:9" x14ac:dyDescent="0.25">
      <c r="A7" s="32" t="s">
        <v>125</v>
      </c>
      <c r="B7" s="37">
        <v>3.2</v>
      </c>
      <c r="C7" s="37">
        <v>2.6</v>
      </c>
      <c r="D7" s="37">
        <v>1.8</v>
      </c>
      <c r="E7" s="37">
        <v>1.8</v>
      </c>
      <c r="F7" s="37">
        <v>2.9</v>
      </c>
      <c r="I7" s="25"/>
    </row>
    <row r="8" spans="1:9" x14ac:dyDescent="0.25">
      <c r="A8" s="32" t="s">
        <v>131</v>
      </c>
      <c r="B8" s="37">
        <v>3.1</v>
      </c>
      <c r="C8" s="37">
        <v>2.4</v>
      </c>
      <c r="D8" s="37">
        <v>3.6</v>
      </c>
      <c r="E8" s="37">
        <v>2</v>
      </c>
      <c r="F8" s="37">
        <v>3</v>
      </c>
      <c r="I8" s="25"/>
    </row>
    <row r="9" spans="1:9" x14ac:dyDescent="0.25">
      <c r="A9" s="32" t="s">
        <v>152</v>
      </c>
      <c r="B9" s="37">
        <v>2.8</v>
      </c>
      <c r="C9" s="37">
        <v>2.4</v>
      </c>
      <c r="D9" s="37">
        <v>4.2</v>
      </c>
      <c r="E9" s="37">
        <v>1.2</v>
      </c>
      <c r="F9" s="37">
        <v>2.8</v>
      </c>
      <c r="I9" s="25"/>
    </row>
    <row r="10" spans="1:9" x14ac:dyDescent="0.25">
      <c r="A10" s="32" t="s">
        <v>155</v>
      </c>
      <c r="B10" s="37">
        <v>3</v>
      </c>
      <c r="C10" s="37">
        <v>2.4</v>
      </c>
      <c r="D10" s="37">
        <v>4.0999999999999996</v>
      </c>
      <c r="E10" s="37">
        <v>1.7</v>
      </c>
      <c r="F10" s="37">
        <v>3</v>
      </c>
      <c r="I10" s="25"/>
    </row>
    <row r="11" spans="1:9" x14ac:dyDescent="0.25">
      <c r="A11" s="32" t="s">
        <v>157</v>
      </c>
      <c r="B11" s="37">
        <v>3.1</v>
      </c>
      <c r="C11" s="37">
        <v>2.2999999999999998</v>
      </c>
      <c r="D11" s="37">
        <v>3.6</v>
      </c>
      <c r="E11" s="37">
        <v>-0.5</v>
      </c>
      <c r="F11" s="37">
        <v>3</v>
      </c>
      <c r="I11" s="25"/>
    </row>
    <row r="12" spans="1:9" x14ac:dyDescent="0.25">
      <c r="A12" s="32" t="s">
        <v>158</v>
      </c>
      <c r="B12" s="37">
        <v>3</v>
      </c>
      <c r="C12" s="37">
        <v>1.8</v>
      </c>
      <c r="D12" s="37">
        <v>3.3</v>
      </c>
      <c r="E12" s="37">
        <v>-0.5</v>
      </c>
      <c r="F12" s="37">
        <v>2.7</v>
      </c>
      <c r="I12" s="25"/>
    </row>
    <row r="13" spans="1:9" x14ac:dyDescent="0.25">
      <c r="A13" s="32" t="s">
        <v>163</v>
      </c>
      <c r="B13" s="37">
        <v>4.0999999999999996</v>
      </c>
      <c r="C13" s="37">
        <v>1.9</v>
      </c>
      <c r="D13" s="37">
        <v>4.2</v>
      </c>
      <c r="E13" s="37">
        <v>0.6</v>
      </c>
      <c r="F13" s="37">
        <v>3.6</v>
      </c>
      <c r="I13" s="25"/>
    </row>
    <row r="14" spans="1:9" x14ac:dyDescent="0.25">
      <c r="A14" s="32" t="s">
        <v>165</v>
      </c>
      <c r="B14" s="37">
        <v>2.5</v>
      </c>
      <c r="C14" s="37">
        <v>2.2000000000000002</v>
      </c>
      <c r="D14" s="37">
        <v>4.0999999999999996</v>
      </c>
      <c r="E14" s="37">
        <v>0.2</v>
      </c>
      <c r="F14" s="37">
        <v>2.6</v>
      </c>
      <c r="I14" s="25"/>
    </row>
    <row r="15" spans="1:9" x14ac:dyDescent="0.25">
      <c r="A15" s="32" t="s">
        <v>167</v>
      </c>
      <c r="B15" s="37">
        <v>2.6</v>
      </c>
      <c r="C15" s="37">
        <v>2.5</v>
      </c>
      <c r="D15" s="37">
        <v>4.3</v>
      </c>
      <c r="E15" s="37">
        <v>0.8</v>
      </c>
      <c r="F15" s="37">
        <v>2.7</v>
      </c>
    </row>
    <row r="16" spans="1:9" x14ac:dyDescent="0.25">
      <c r="A16" s="33" t="s">
        <v>169</v>
      </c>
      <c r="B16" s="38">
        <v>2.2000000000000002</v>
      </c>
      <c r="C16" s="38">
        <v>2.4</v>
      </c>
      <c r="D16" s="38">
        <v>4.0999999999999996</v>
      </c>
      <c r="E16" s="38">
        <v>5.2</v>
      </c>
      <c r="F16" s="38">
        <v>2.5</v>
      </c>
    </row>
    <row r="17" spans="1:8" ht="30" customHeight="1" x14ac:dyDescent="0.25">
      <c r="A17" s="222" t="s">
        <v>34</v>
      </c>
      <c r="B17" s="222"/>
      <c r="C17" s="222"/>
      <c r="D17" s="222"/>
      <c r="E17" s="222"/>
      <c r="F17" s="222"/>
      <c r="G17" s="28"/>
      <c r="H17" s="28"/>
    </row>
    <row r="18" spans="1:8" ht="30" customHeight="1" x14ac:dyDescent="0.25">
      <c r="A18" s="219" t="s">
        <v>35</v>
      </c>
      <c r="B18" s="219"/>
      <c r="C18" s="219"/>
      <c r="D18" s="219"/>
      <c r="E18" s="219"/>
      <c r="F18" s="219"/>
      <c r="G18" s="28"/>
      <c r="H18" s="28"/>
    </row>
    <row r="19" spans="1:8" ht="30" customHeight="1" x14ac:dyDescent="0.25">
      <c r="A19" s="219" t="s">
        <v>127</v>
      </c>
      <c r="B19" s="219"/>
      <c r="C19" s="219"/>
      <c r="D19" s="219"/>
      <c r="E19" s="219"/>
      <c r="F19" s="219"/>
      <c r="G19" s="28"/>
      <c r="H19" s="28"/>
    </row>
    <row r="20" spans="1:8" ht="21.95" customHeight="1" x14ac:dyDescent="0.25">
      <c r="A20" s="219" t="s">
        <v>36</v>
      </c>
      <c r="B20" s="219"/>
      <c r="C20" s="219"/>
      <c r="D20" s="219"/>
      <c r="E20" s="219"/>
      <c r="F20" s="219"/>
      <c r="G20" s="28"/>
      <c r="H20" s="28"/>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90" zoomScaleNormal="90" workbookViewId="0">
      <selection sqref="A1:XFD1048576"/>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221" t="s">
        <v>38</v>
      </c>
      <c r="B1" s="221"/>
      <c r="C1" s="221"/>
      <c r="D1" s="221"/>
      <c r="E1" s="221"/>
      <c r="F1" s="221"/>
      <c r="S1" s="17" t="s">
        <v>88</v>
      </c>
      <c r="T1" s="17" t="s">
        <v>85</v>
      </c>
      <c r="AA1" s="9" t="s">
        <v>79</v>
      </c>
      <c r="AB1" s="9" t="s">
        <v>80</v>
      </c>
      <c r="AC1" s="9" t="s">
        <v>81</v>
      </c>
      <c r="AD1" s="9" t="s">
        <v>82</v>
      </c>
      <c r="AE1" s="9" t="s">
        <v>83</v>
      </c>
    </row>
    <row r="2" spans="1:31" x14ac:dyDescent="0.25">
      <c r="A2" s="220" t="s">
        <v>39</v>
      </c>
      <c r="B2" s="220"/>
      <c r="C2" s="220"/>
      <c r="D2" s="220"/>
      <c r="E2" s="220"/>
      <c r="F2" s="220"/>
      <c r="S2" s="17" t="s">
        <v>87</v>
      </c>
      <c r="T2" s="9" t="s">
        <v>5</v>
      </c>
      <c r="U2" s="9" t="s">
        <v>6</v>
      </c>
      <c r="V2" s="9" t="s">
        <v>7</v>
      </c>
      <c r="W2" s="9" t="s">
        <v>8</v>
      </c>
      <c r="X2" s="9" t="s">
        <v>9</v>
      </c>
      <c r="Y2" s="9" t="s">
        <v>86</v>
      </c>
      <c r="AA2" s="14">
        <v>42552</v>
      </c>
      <c r="AB2" s="9" t="s">
        <v>5</v>
      </c>
      <c r="AC2" s="9" t="s">
        <v>61</v>
      </c>
      <c r="AD2" s="9">
        <v>0.2</v>
      </c>
      <c r="AE2" s="9">
        <v>271963</v>
      </c>
    </row>
    <row r="3" spans="1:31" ht="42.75" x14ac:dyDescent="0.25">
      <c r="A3" s="120"/>
      <c r="B3" s="120" t="s">
        <v>31</v>
      </c>
      <c r="C3" s="120" t="s">
        <v>78</v>
      </c>
      <c r="D3" s="120" t="s">
        <v>32</v>
      </c>
      <c r="E3" s="120" t="s">
        <v>37</v>
      </c>
      <c r="F3" s="120" t="s">
        <v>33</v>
      </c>
      <c r="S3" s="18" t="s">
        <v>61</v>
      </c>
      <c r="T3" s="19">
        <v>0.2</v>
      </c>
      <c r="U3" s="19">
        <v>0.8</v>
      </c>
      <c r="V3" s="19">
        <v>0.4</v>
      </c>
      <c r="W3" s="19">
        <v>1</v>
      </c>
      <c r="X3" s="19">
        <v>0.3</v>
      </c>
      <c r="Y3" s="19">
        <v>2.6999999999999997</v>
      </c>
      <c r="AA3" s="14">
        <v>42583</v>
      </c>
      <c r="AB3" s="9" t="s">
        <v>5</v>
      </c>
      <c r="AC3" s="9" t="s">
        <v>62</v>
      </c>
      <c r="AD3" s="9">
        <v>0.1</v>
      </c>
      <c r="AE3" s="9">
        <v>272112</v>
      </c>
    </row>
    <row r="4" spans="1:31" x14ac:dyDescent="0.25">
      <c r="A4" s="12" t="s">
        <v>121</v>
      </c>
      <c r="B4" s="119">
        <v>-0.2</v>
      </c>
      <c r="C4" s="119">
        <v>0.3</v>
      </c>
      <c r="D4" s="119">
        <v>0.2</v>
      </c>
      <c r="E4" s="119">
        <v>0.5</v>
      </c>
      <c r="F4" s="119">
        <v>-0.1</v>
      </c>
      <c r="S4" s="18" t="s">
        <v>62</v>
      </c>
      <c r="T4" s="19">
        <v>0.1</v>
      </c>
      <c r="U4" s="19">
        <v>0.4</v>
      </c>
      <c r="V4" s="19">
        <v>-0.1</v>
      </c>
      <c r="W4" s="19">
        <v>0.9</v>
      </c>
      <c r="X4" s="19">
        <v>0.1</v>
      </c>
      <c r="Y4" s="19">
        <v>1.4000000000000001</v>
      </c>
      <c r="AA4" s="14">
        <v>42614</v>
      </c>
      <c r="AB4" s="9" t="s">
        <v>5</v>
      </c>
      <c r="AC4" s="9" t="s">
        <v>63</v>
      </c>
      <c r="AD4" s="9">
        <v>0</v>
      </c>
      <c r="AE4" s="9">
        <v>272136</v>
      </c>
    </row>
    <row r="5" spans="1:31" x14ac:dyDescent="0.25">
      <c r="A5" s="12" t="s">
        <v>123</v>
      </c>
      <c r="B5" s="119">
        <v>0.1</v>
      </c>
      <c r="C5" s="119">
        <v>0</v>
      </c>
      <c r="D5" s="119">
        <v>0.5</v>
      </c>
      <c r="E5" s="119">
        <v>1.1000000000000001</v>
      </c>
      <c r="F5" s="119">
        <v>0.2</v>
      </c>
      <c r="S5" s="18" t="s">
        <v>63</v>
      </c>
      <c r="T5" s="19">
        <v>0</v>
      </c>
      <c r="U5" s="19">
        <v>0.5</v>
      </c>
      <c r="V5" s="19">
        <v>-0.5</v>
      </c>
      <c r="W5" s="19">
        <v>1.5</v>
      </c>
      <c r="X5" s="19">
        <v>0.1</v>
      </c>
      <c r="Y5" s="19">
        <v>1.6</v>
      </c>
      <c r="AA5" s="14">
        <v>42644</v>
      </c>
      <c r="AB5" s="9" t="s">
        <v>5</v>
      </c>
      <c r="AC5" s="9" t="s">
        <v>64</v>
      </c>
      <c r="AD5" s="9">
        <v>0.2</v>
      </c>
      <c r="AE5" s="9">
        <v>272787</v>
      </c>
    </row>
    <row r="6" spans="1:31" x14ac:dyDescent="0.25">
      <c r="A6" s="12" t="s">
        <v>126</v>
      </c>
      <c r="B6" s="119">
        <v>1.1000000000000001</v>
      </c>
      <c r="C6" s="119">
        <v>-2.7</v>
      </c>
      <c r="D6" s="119">
        <v>-2.4</v>
      </c>
      <c r="E6" s="119">
        <v>0.8</v>
      </c>
      <c r="F6" s="119">
        <v>-0.2</v>
      </c>
      <c r="S6" s="18" t="s">
        <v>64</v>
      </c>
      <c r="T6" s="19">
        <v>0.2</v>
      </c>
      <c r="U6" s="19">
        <v>0.9</v>
      </c>
      <c r="V6" s="19">
        <v>-0.1</v>
      </c>
      <c r="W6" s="19">
        <v>0.8</v>
      </c>
      <c r="X6" s="19">
        <v>0.3</v>
      </c>
      <c r="Y6" s="19">
        <v>2.1</v>
      </c>
      <c r="AA6" s="14">
        <v>42675</v>
      </c>
      <c r="AB6" s="9" t="s">
        <v>5</v>
      </c>
      <c r="AC6" s="9" t="s">
        <v>65</v>
      </c>
      <c r="AD6" s="9">
        <v>-0.2</v>
      </c>
      <c r="AE6" s="9">
        <v>272347</v>
      </c>
    </row>
    <row r="7" spans="1:31" x14ac:dyDescent="0.25">
      <c r="A7" s="12" t="s">
        <v>132</v>
      </c>
      <c r="B7" s="119">
        <v>0.2</v>
      </c>
      <c r="C7" s="119">
        <v>0.7</v>
      </c>
      <c r="D7" s="119">
        <v>2.2000000000000002</v>
      </c>
      <c r="E7" s="119">
        <v>0.7</v>
      </c>
      <c r="F7" s="119">
        <v>0.6</v>
      </c>
      <c r="S7" s="18" t="s">
        <v>65</v>
      </c>
      <c r="T7" s="19">
        <v>-0.2</v>
      </c>
      <c r="U7" s="19">
        <v>0.5</v>
      </c>
      <c r="V7" s="19">
        <v>0</v>
      </c>
      <c r="W7" s="19">
        <v>1.5</v>
      </c>
      <c r="X7" s="19">
        <v>0</v>
      </c>
      <c r="Y7" s="19">
        <v>1.8</v>
      </c>
      <c r="AA7" s="14">
        <v>42705</v>
      </c>
      <c r="AB7" s="9" t="s">
        <v>5</v>
      </c>
      <c r="AC7" s="9" t="s">
        <v>67</v>
      </c>
      <c r="AD7" s="9">
        <v>0.1</v>
      </c>
      <c r="AE7" s="9">
        <v>272614</v>
      </c>
    </row>
    <row r="8" spans="1:31" x14ac:dyDescent="0.25">
      <c r="A8" s="12" t="s">
        <v>153</v>
      </c>
      <c r="B8" s="119">
        <v>0.5</v>
      </c>
      <c r="C8" s="119">
        <v>0.6</v>
      </c>
      <c r="D8" s="119">
        <v>0.2</v>
      </c>
      <c r="E8" s="119">
        <v>-0.2</v>
      </c>
      <c r="F8" s="119">
        <v>0.5</v>
      </c>
      <c r="S8" s="18" t="s">
        <v>67</v>
      </c>
      <c r="T8" s="19">
        <v>0.1</v>
      </c>
      <c r="U8" s="19">
        <v>0</v>
      </c>
      <c r="V8" s="19">
        <v>0</v>
      </c>
      <c r="W8" s="19">
        <v>0.5</v>
      </c>
      <c r="X8" s="19">
        <v>0.1</v>
      </c>
      <c r="Y8" s="19">
        <v>0.7</v>
      </c>
      <c r="AA8" s="14">
        <v>42736</v>
      </c>
      <c r="AB8" s="9" t="s">
        <v>5</v>
      </c>
      <c r="AC8" s="9" t="s">
        <v>68</v>
      </c>
      <c r="AD8" s="9">
        <v>-0.1</v>
      </c>
      <c r="AE8" s="9">
        <v>272407</v>
      </c>
    </row>
    <row r="9" spans="1:31" x14ac:dyDescent="0.25">
      <c r="A9" s="12" t="s">
        <v>156</v>
      </c>
      <c r="B9" s="119">
        <v>0.4</v>
      </c>
      <c r="C9" s="119">
        <v>0.9</v>
      </c>
      <c r="D9" s="119">
        <v>-0.1</v>
      </c>
      <c r="E9" s="119">
        <v>0.5</v>
      </c>
      <c r="F9" s="119">
        <v>0.5</v>
      </c>
      <c r="S9" s="18" t="s">
        <v>68</v>
      </c>
      <c r="T9" s="19">
        <v>-0.1</v>
      </c>
      <c r="U9" s="19"/>
      <c r="V9" s="19">
        <v>1.6</v>
      </c>
      <c r="W9" s="19">
        <v>0.5</v>
      </c>
      <c r="X9" s="19">
        <v>0.4</v>
      </c>
      <c r="Y9" s="19">
        <v>2.4</v>
      </c>
      <c r="AA9" s="14">
        <v>42767</v>
      </c>
      <c r="AB9" s="9" t="s">
        <v>5</v>
      </c>
      <c r="AC9" s="9" t="s">
        <v>69</v>
      </c>
      <c r="AD9" s="9">
        <v>0.4</v>
      </c>
      <c r="AE9" s="9">
        <v>273365</v>
      </c>
    </row>
    <row r="10" spans="1:31" x14ac:dyDescent="0.25">
      <c r="A10" s="12" t="s">
        <v>159</v>
      </c>
      <c r="B10" s="119">
        <v>0.5</v>
      </c>
      <c r="C10" s="119">
        <v>0.6</v>
      </c>
      <c r="D10" s="119">
        <v>0.2</v>
      </c>
      <c r="E10" s="119">
        <v>-1.4</v>
      </c>
      <c r="F10" s="119">
        <v>0.4</v>
      </c>
      <c r="S10" s="18" t="s">
        <v>69</v>
      </c>
      <c r="T10" s="19">
        <v>0.4</v>
      </c>
      <c r="U10" s="19">
        <v>0.9</v>
      </c>
      <c r="V10" s="19">
        <v>0.4</v>
      </c>
      <c r="W10" s="19">
        <v>0.6</v>
      </c>
      <c r="X10" s="19">
        <v>0.5</v>
      </c>
      <c r="Y10" s="19">
        <v>2.8000000000000003</v>
      </c>
      <c r="AA10" s="14">
        <v>42795</v>
      </c>
      <c r="AB10" s="9" t="s">
        <v>5</v>
      </c>
      <c r="AC10" s="9" t="s">
        <v>72</v>
      </c>
      <c r="AD10" s="9">
        <v>0.8</v>
      </c>
      <c r="AE10" s="9">
        <v>275503</v>
      </c>
    </row>
    <row r="11" spans="1:31" x14ac:dyDescent="0.25">
      <c r="A11" s="12" t="s">
        <v>160</v>
      </c>
      <c r="B11" s="119">
        <v>0.3</v>
      </c>
      <c r="C11" s="119">
        <v>0.1</v>
      </c>
      <c r="D11" s="119">
        <v>0.4</v>
      </c>
      <c r="E11" s="119">
        <v>0.4</v>
      </c>
      <c r="F11" s="119">
        <v>0.3</v>
      </c>
      <c r="S11" s="18" t="s">
        <v>72</v>
      </c>
      <c r="T11" s="19">
        <v>0.8</v>
      </c>
      <c r="U11" s="19">
        <v>0.6</v>
      </c>
      <c r="V11" s="19">
        <v>-0.3</v>
      </c>
      <c r="W11" s="19">
        <v>0.6</v>
      </c>
      <c r="X11" s="19">
        <v>0.6</v>
      </c>
      <c r="Y11" s="19">
        <v>2.2999999999999998</v>
      </c>
      <c r="AA11" s="14">
        <v>42826</v>
      </c>
      <c r="AB11" s="9" t="s">
        <v>5</v>
      </c>
      <c r="AC11" s="9" t="s">
        <v>75</v>
      </c>
      <c r="AD11" s="9">
        <v>0.3</v>
      </c>
      <c r="AE11" s="9">
        <v>276225</v>
      </c>
    </row>
    <row r="12" spans="1:31" x14ac:dyDescent="0.25">
      <c r="A12" s="12" t="s">
        <v>164</v>
      </c>
      <c r="B12" s="119">
        <v>1</v>
      </c>
      <c r="C12" s="119">
        <v>0.3</v>
      </c>
      <c r="D12" s="119">
        <v>1.4</v>
      </c>
      <c r="E12" s="119">
        <v>1.2</v>
      </c>
      <c r="F12" s="119">
        <v>0.9</v>
      </c>
      <c r="S12" s="18" t="s">
        <v>75</v>
      </c>
      <c r="T12" s="19">
        <v>0.3</v>
      </c>
      <c r="U12" s="19">
        <v>0.6</v>
      </c>
      <c r="V12" s="19">
        <v>0</v>
      </c>
      <c r="W12" s="19">
        <v>-0.1</v>
      </c>
      <c r="X12" s="19">
        <v>0.3</v>
      </c>
      <c r="Y12" s="19">
        <v>1.0999999999999999</v>
      </c>
      <c r="AA12" s="14">
        <v>42856</v>
      </c>
      <c r="AB12" s="9" t="s">
        <v>5</v>
      </c>
      <c r="AC12" s="9" t="s">
        <v>76</v>
      </c>
      <c r="AD12" s="9">
        <v>0.3</v>
      </c>
      <c r="AE12" s="9">
        <v>277135</v>
      </c>
    </row>
    <row r="13" spans="1:31" x14ac:dyDescent="0.25">
      <c r="A13" s="12" t="s">
        <v>166</v>
      </c>
      <c r="B13" s="119">
        <v>-1.5</v>
      </c>
      <c r="C13" s="119">
        <v>0.4</v>
      </c>
      <c r="D13" s="119">
        <v>0.4</v>
      </c>
      <c r="E13" s="119">
        <v>0.4</v>
      </c>
      <c r="F13" s="119">
        <v>-0.9</v>
      </c>
      <c r="S13" s="18" t="s">
        <v>76</v>
      </c>
      <c r="T13" s="19">
        <v>0.3</v>
      </c>
      <c r="U13" s="19">
        <v>0.9</v>
      </c>
      <c r="V13" s="19">
        <v>0.7</v>
      </c>
      <c r="W13" s="19">
        <v>0.8</v>
      </c>
      <c r="X13" s="19">
        <v>0.5</v>
      </c>
      <c r="Y13" s="19">
        <v>3.2</v>
      </c>
      <c r="AA13" s="14">
        <v>42887</v>
      </c>
      <c r="AB13" s="9" t="s">
        <v>5</v>
      </c>
      <c r="AC13" s="9" t="s">
        <v>84</v>
      </c>
      <c r="AD13" s="9">
        <v>0.5</v>
      </c>
      <c r="AE13" s="9">
        <v>278390</v>
      </c>
    </row>
    <row r="14" spans="1:31" x14ac:dyDescent="0.25">
      <c r="A14" s="12" t="s">
        <v>168</v>
      </c>
      <c r="B14" s="119">
        <v>-0.1</v>
      </c>
      <c r="C14" s="119">
        <v>0.7</v>
      </c>
      <c r="D14" s="119">
        <v>0.6</v>
      </c>
      <c r="E14" s="119">
        <v>0.6</v>
      </c>
      <c r="F14" s="119">
        <v>0.2</v>
      </c>
      <c r="S14" s="18" t="s">
        <v>84</v>
      </c>
      <c r="T14" s="19">
        <v>0.5</v>
      </c>
      <c r="U14" s="19">
        <v>0.6</v>
      </c>
      <c r="V14" s="19">
        <v>0.7</v>
      </c>
      <c r="W14" s="19">
        <v>0.4</v>
      </c>
      <c r="X14" s="19">
        <v>0.5</v>
      </c>
      <c r="Y14" s="19">
        <v>2.7</v>
      </c>
      <c r="AA14" s="14">
        <v>42552</v>
      </c>
      <c r="AB14" s="9" t="s">
        <v>6</v>
      </c>
      <c r="AC14" s="9" t="s">
        <v>61</v>
      </c>
      <c r="AD14" s="9">
        <v>0.8</v>
      </c>
      <c r="AE14" s="9">
        <v>83481</v>
      </c>
    </row>
    <row r="15" spans="1:31" x14ac:dyDescent="0.25">
      <c r="A15" s="121" t="s">
        <v>170</v>
      </c>
      <c r="B15" s="122">
        <v>-0.1</v>
      </c>
      <c r="C15" s="122">
        <v>0.6</v>
      </c>
      <c r="D15" s="122">
        <v>0.5</v>
      </c>
      <c r="E15" s="122">
        <v>0.4</v>
      </c>
      <c r="F15" s="122">
        <v>0.2</v>
      </c>
      <c r="S15" s="18" t="s">
        <v>86</v>
      </c>
      <c r="T15" s="19">
        <v>2.6</v>
      </c>
      <c r="U15" s="19">
        <v>6.6999999999999993</v>
      </c>
      <c r="V15" s="19">
        <v>2.8</v>
      </c>
      <c r="W15" s="19">
        <v>9</v>
      </c>
      <c r="X15" s="19">
        <v>3.6999999999999997</v>
      </c>
      <c r="Y15" s="19">
        <v>24.8</v>
      </c>
      <c r="AA15" s="14">
        <v>42583</v>
      </c>
      <c r="AB15" s="9" t="s">
        <v>6</v>
      </c>
      <c r="AC15" s="9" t="s">
        <v>62</v>
      </c>
      <c r="AD15" s="9">
        <v>0.4</v>
      </c>
      <c r="AE15" s="9">
        <v>83823</v>
      </c>
    </row>
    <row r="16" spans="1:31" ht="30" customHeight="1" x14ac:dyDescent="0.25">
      <c r="A16" s="224" t="s">
        <v>34</v>
      </c>
      <c r="B16" s="224"/>
      <c r="C16" s="224"/>
      <c r="D16" s="224"/>
      <c r="E16" s="224"/>
      <c r="F16" s="224"/>
      <c r="G16" s="35"/>
      <c r="H16" s="35"/>
      <c r="AA16" s="14">
        <v>42614</v>
      </c>
      <c r="AB16" s="9" t="s">
        <v>6</v>
      </c>
      <c r="AC16" s="9" t="s">
        <v>63</v>
      </c>
      <c r="AD16" s="9">
        <v>0.5</v>
      </c>
      <c r="AE16" s="9">
        <v>84284</v>
      </c>
    </row>
    <row r="17" spans="1:31" ht="30" customHeight="1" x14ac:dyDescent="0.25">
      <c r="A17" s="219" t="s">
        <v>35</v>
      </c>
      <c r="B17" s="219"/>
      <c r="C17" s="219"/>
      <c r="D17" s="219"/>
      <c r="E17" s="219"/>
      <c r="F17" s="219"/>
      <c r="G17" s="35"/>
      <c r="H17" s="35"/>
      <c r="AA17" s="14">
        <v>42644</v>
      </c>
      <c r="AB17" s="9" t="s">
        <v>6</v>
      </c>
      <c r="AC17" s="9" t="s">
        <v>64</v>
      </c>
      <c r="AD17" s="9">
        <v>0.9</v>
      </c>
      <c r="AE17" s="9">
        <v>85033</v>
      </c>
    </row>
    <row r="18" spans="1:31" ht="30" customHeight="1" x14ac:dyDescent="0.25">
      <c r="A18" s="219" t="s">
        <v>127</v>
      </c>
      <c r="B18" s="219"/>
      <c r="C18" s="219"/>
      <c r="D18" s="219"/>
      <c r="E18" s="219"/>
      <c r="F18" s="219"/>
      <c r="G18" s="35"/>
      <c r="H18" s="35"/>
      <c r="AA18" s="14">
        <v>42675</v>
      </c>
      <c r="AB18" s="9" t="s">
        <v>6</v>
      </c>
      <c r="AC18" s="9" t="s">
        <v>65</v>
      </c>
      <c r="AD18" s="9">
        <v>0.5</v>
      </c>
      <c r="AE18" s="9">
        <v>85439</v>
      </c>
    </row>
    <row r="19" spans="1:31" ht="33" customHeight="1" x14ac:dyDescent="0.25">
      <c r="A19" s="219" t="s">
        <v>36</v>
      </c>
      <c r="B19" s="219"/>
      <c r="C19" s="219"/>
      <c r="D19" s="219"/>
      <c r="E19" s="219"/>
      <c r="F19" s="219"/>
      <c r="G19" s="35"/>
      <c r="H19" s="35"/>
      <c r="AA19" s="14">
        <v>42705</v>
      </c>
      <c r="AB19" s="9" t="s">
        <v>6</v>
      </c>
      <c r="AC19" s="9" t="s">
        <v>67</v>
      </c>
      <c r="AD19" s="9">
        <v>0</v>
      </c>
      <c r="AE19" s="9">
        <v>85434</v>
      </c>
    </row>
    <row r="20" spans="1:31" ht="24" customHeight="1" x14ac:dyDescent="0.25">
      <c r="A20" s="223"/>
      <c r="B20" s="223"/>
      <c r="C20" s="223"/>
      <c r="D20" s="223"/>
      <c r="E20" s="223"/>
      <c r="F20" s="223"/>
      <c r="G20" s="223"/>
      <c r="H20" s="223"/>
      <c r="AA20" s="14">
        <v>42767</v>
      </c>
      <c r="AB20" s="9" t="s">
        <v>6</v>
      </c>
      <c r="AC20" s="9" t="s">
        <v>69</v>
      </c>
      <c r="AD20" s="9">
        <v>0.9</v>
      </c>
      <c r="AE20" s="9">
        <v>87030</v>
      </c>
    </row>
    <row r="21" spans="1:31" x14ac:dyDescent="0.25">
      <c r="AA21" s="14">
        <v>42795</v>
      </c>
      <c r="AB21" s="9" t="s">
        <v>6</v>
      </c>
      <c r="AC21" s="9" t="s">
        <v>72</v>
      </c>
      <c r="AD21" s="9">
        <v>0.6</v>
      </c>
      <c r="AE21" s="9">
        <v>87532</v>
      </c>
    </row>
    <row r="22" spans="1:31" x14ac:dyDescent="0.25">
      <c r="AA22" s="14">
        <v>42826</v>
      </c>
      <c r="AB22" s="9" t="s">
        <v>6</v>
      </c>
      <c r="AC22" s="9" t="s">
        <v>75</v>
      </c>
      <c r="AD22" s="9">
        <v>0.6</v>
      </c>
      <c r="AE22" s="9">
        <v>88079</v>
      </c>
    </row>
    <row r="23" spans="1:31" x14ac:dyDescent="0.25">
      <c r="AA23" s="14">
        <v>42856</v>
      </c>
      <c r="AB23" s="9" t="s">
        <v>6</v>
      </c>
      <c r="AC23" s="9" t="s">
        <v>76</v>
      </c>
      <c r="AD23" s="9">
        <v>0.9</v>
      </c>
      <c r="AE23" s="9">
        <v>88859</v>
      </c>
    </row>
    <row r="24" spans="1:31" x14ac:dyDescent="0.25">
      <c r="AA24" s="14">
        <v>42887</v>
      </c>
      <c r="AB24" s="9" t="s">
        <v>6</v>
      </c>
      <c r="AC24" s="9" t="s">
        <v>84</v>
      </c>
      <c r="AD24" s="9">
        <v>0.6</v>
      </c>
      <c r="AE24" s="9">
        <v>89392</v>
      </c>
    </row>
    <row r="25" spans="1:31" x14ac:dyDescent="0.25">
      <c r="AA25" s="14">
        <v>42552</v>
      </c>
      <c r="AB25" s="9" t="s">
        <v>7</v>
      </c>
      <c r="AC25" s="9" t="s">
        <v>61</v>
      </c>
      <c r="AD25" s="9">
        <v>0.4</v>
      </c>
      <c r="AE25" s="9">
        <v>51021</v>
      </c>
    </row>
    <row r="26" spans="1:31" x14ac:dyDescent="0.25">
      <c r="AA26" s="14">
        <v>42583</v>
      </c>
      <c r="AB26" s="9" t="s">
        <v>7</v>
      </c>
      <c r="AC26" s="9" t="s">
        <v>62</v>
      </c>
      <c r="AD26" s="9">
        <v>-0.1</v>
      </c>
      <c r="AE26" s="9">
        <v>50957</v>
      </c>
    </row>
    <row r="27" spans="1:31" x14ac:dyDescent="0.25">
      <c r="AA27" s="14">
        <v>42614</v>
      </c>
      <c r="AB27" s="9" t="s">
        <v>7</v>
      </c>
      <c r="AC27" s="9" t="s">
        <v>63</v>
      </c>
      <c r="AD27" s="9">
        <v>-0.5</v>
      </c>
      <c r="AE27" s="9">
        <v>50677</v>
      </c>
    </row>
    <row r="28" spans="1:31" x14ac:dyDescent="0.25">
      <c r="AA28" s="14">
        <v>42644</v>
      </c>
      <c r="AB28" s="9" t="s">
        <v>7</v>
      </c>
      <c r="AC28" s="9" t="s">
        <v>64</v>
      </c>
      <c r="AD28" s="9">
        <v>-0.1</v>
      </c>
      <c r="AE28" s="9">
        <v>50637</v>
      </c>
    </row>
    <row r="29" spans="1:31" x14ac:dyDescent="0.25">
      <c r="AA29" s="14">
        <v>42675</v>
      </c>
      <c r="AB29" s="9" t="s">
        <v>7</v>
      </c>
      <c r="AC29" s="9" t="s">
        <v>65</v>
      </c>
      <c r="AD29" s="9">
        <v>0</v>
      </c>
      <c r="AE29" s="9">
        <v>50625</v>
      </c>
    </row>
    <row r="30" spans="1:31" x14ac:dyDescent="0.25">
      <c r="AA30" s="14">
        <v>42705</v>
      </c>
      <c r="AB30" s="9" t="s">
        <v>7</v>
      </c>
      <c r="AC30" s="9" t="s">
        <v>67</v>
      </c>
      <c r="AD30" s="9">
        <v>0</v>
      </c>
      <c r="AE30" s="9">
        <v>50616</v>
      </c>
    </row>
    <row r="31" spans="1:31" x14ac:dyDescent="0.25">
      <c r="AA31" s="14">
        <v>42736</v>
      </c>
      <c r="AB31" s="9" t="s">
        <v>7</v>
      </c>
      <c r="AC31" s="9" t="s">
        <v>68</v>
      </c>
      <c r="AD31" s="9">
        <v>1.6</v>
      </c>
      <c r="AE31" s="9">
        <v>51430</v>
      </c>
    </row>
    <row r="32" spans="1:31" x14ac:dyDescent="0.25">
      <c r="AA32" s="14">
        <v>42767</v>
      </c>
      <c r="AB32" s="9" t="s">
        <v>7</v>
      </c>
      <c r="AC32" s="9" t="s">
        <v>69</v>
      </c>
      <c r="AD32" s="9">
        <v>0.4</v>
      </c>
      <c r="AE32" s="9">
        <v>51614</v>
      </c>
    </row>
    <row r="33" spans="27:31" x14ac:dyDescent="0.25">
      <c r="AA33" s="14">
        <v>42795</v>
      </c>
      <c r="AB33" s="9" t="s">
        <v>7</v>
      </c>
      <c r="AC33" s="9" t="s">
        <v>72</v>
      </c>
      <c r="AD33" s="9">
        <v>-0.3</v>
      </c>
      <c r="AE33" s="9">
        <v>51442</v>
      </c>
    </row>
    <row r="34" spans="27:31" x14ac:dyDescent="0.25">
      <c r="AA34" s="14">
        <v>42826</v>
      </c>
      <c r="AB34" s="9" t="s">
        <v>7</v>
      </c>
      <c r="AC34" s="9" t="s">
        <v>75</v>
      </c>
      <c r="AD34" s="9">
        <v>0</v>
      </c>
      <c r="AE34" s="9">
        <v>51438</v>
      </c>
    </row>
    <row r="35" spans="27:31" x14ac:dyDescent="0.25">
      <c r="AA35" s="14">
        <v>42856</v>
      </c>
      <c r="AB35" s="9" t="s">
        <v>7</v>
      </c>
      <c r="AC35" s="9" t="s">
        <v>76</v>
      </c>
      <c r="AD35" s="9">
        <v>0.7</v>
      </c>
      <c r="AE35" s="9">
        <v>51803</v>
      </c>
    </row>
    <row r="36" spans="27:31" x14ac:dyDescent="0.25">
      <c r="AA36" s="14">
        <v>42887</v>
      </c>
      <c r="AB36" s="9" t="s">
        <v>7</v>
      </c>
      <c r="AC36" s="9" t="s">
        <v>84</v>
      </c>
      <c r="AD36" s="9">
        <v>0.7</v>
      </c>
      <c r="AE36" s="9">
        <v>52144</v>
      </c>
    </row>
    <row r="37" spans="27:31" x14ac:dyDescent="0.25">
      <c r="AA37" s="14">
        <v>42552</v>
      </c>
      <c r="AB37" s="9" t="s">
        <v>8</v>
      </c>
      <c r="AC37" s="9" t="s">
        <v>61</v>
      </c>
      <c r="AD37" s="9">
        <v>1</v>
      </c>
      <c r="AE37" s="9">
        <v>7281</v>
      </c>
    </row>
    <row r="38" spans="27:31" x14ac:dyDescent="0.25">
      <c r="AA38" s="14">
        <v>42583</v>
      </c>
      <c r="AB38" s="9" t="s">
        <v>8</v>
      </c>
      <c r="AC38" s="9" t="s">
        <v>62</v>
      </c>
      <c r="AD38" s="9">
        <v>0.9</v>
      </c>
      <c r="AE38" s="9">
        <v>7350</v>
      </c>
    </row>
    <row r="39" spans="27:31" x14ac:dyDescent="0.25">
      <c r="AA39" s="14">
        <v>42614</v>
      </c>
      <c r="AB39" s="9" t="s">
        <v>8</v>
      </c>
      <c r="AC39" s="9" t="s">
        <v>63</v>
      </c>
      <c r="AD39" s="9">
        <v>1.5</v>
      </c>
      <c r="AE39" s="9">
        <v>7461</v>
      </c>
    </row>
    <row r="40" spans="27:31" x14ac:dyDescent="0.25">
      <c r="AA40" s="14">
        <v>42644</v>
      </c>
      <c r="AB40" s="9" t="s">
        <v>8</v>
      </c>
      <c r="AC40" s="9" t="s">
        <v>64</v>
      </c>
      <c r="AD40" s="9">
        <v>0.8</v>
      </c>
      <c r="AE40" s="9">
        <v>7522</v>
      </c>
    </row>
    <row r="41" spans="27:31" x14ac:dyDescent="0.25">
      <c r="AA41" s="14">
        <v>42675</v>
      </c>
      <c r="AB41" s="9" t="s">
        <v>8</v>
      </c>
      <c r="AC41" s="9" t="s">
        <v>65</v>
      </c>
      <c r="AD41" s="9">
        <v>1.5</v>
      </c>
      <c r="AE41" s="9">
        <v>7635</v>
      </c>
    </row>
    <row r="42" spans="27:31" x14ac:dyDescent="0.25">
      <c r="AA42" s="14">
        <v>42705</v>
      </c>
      <c r="AB42" s="9" t="s">
        <v>8</v>
      </c>
      <c r="AC42" s="9" t="s">
        <v>67</v>
      </c>
      <c r="AD42" s="9">
        <v>0.5</v>
      </c>
      <c r="AE42" s="9">
        <v>7673</v>
      </c>
    </row>
    <row r="43" spans="27:31" x14ac:dyDescent="0.25">
      <c r="AA43" s="14">
        <v>42736</v>
      </c>
      <c r="AB43" s="9" t="s">
        <v>8</v>
      </c>
      <c r="AC43" s="9" t="s">
        <v>68</v>
      </c>
      <c r="AD43" s="9">
        <v>0.5</v>
      </c>
      <c r="AE43" s="9">
        <v>7709</v>
      </c>
    </row>
    <row r="44" spans="27:31" x14ac:dyDescent="0.25">
      <c r="AA44" s="14">
        <v>42767</v>
      </c>
      <c r="AB44" s="9" t="s">
        <v>8</v>
      </c>
      <c r="AC44" s="9" t="s">
        <v>69</v>
      </c>
      <c r="AD44" s="9">
        <v>0.6</v>
      </c>
      <c r="AE44" s="9">
        <v>7753</v>
      </c>
    </row>
    <row r="45" spans="27:31" x14ac:dyDescent="0.25">
      <c r="AA45" s="14">
        <v>42795</v>
      </c>
      <c r="AB45" s="9" t="s">
        <v>8</v>
      </c>
      <c r="AC45" s="9" t="s">
        <v>72</v>
      </c>
      <c r="AD45" s="9">
        <v>0.6</v>
      </c>
      <c r="AE45" s="9">
        <v>7801</v>
      </c>
    </row>
    <row r="46" spans="27:31" x14ac:dyDescent="0.25">
      <c r="AA46" s="14">
        <v>42826</v>
      </c>
      <c r="AB46" s="9" t="s">
        <v>8</v>
      </c>
      <c r="AC46" s="9" t="s">
        <v>75</v>
      </c>
      <c r="AD46" s="9">
        <v>-0.1</v>
      </c>
      <c r="AE46" s="9">
        <v>7795</v>
      </c>
    </row>
    <row r="47" spans="27:31" x14ac:dyDescent="0.25">
      <c r="AA47" s="14">
        <v>42856</v>
      </c>
      <c r="AB47" s="9" t="s">
        <v>8</v>
      </c>
      <c r="AC47" s="9" t="s">
        <v>76</v>
      </c>
      <c r="AD47" s="9">
        <v>0.8</v>
      </c>
      <c r="AE47" s="9">
        <v>7859</v>
      </c>
    </row>
    <row r="48" spans="27:31" x14ac:dyDescent="0.25">
      <c r="AA48" s="14">
        <v>42887</v>
      </c>
      <c r="AB48" s="9" t="s">
        <v>8</v>
      </c>
      <c r="AC48" s="9" t="s">
        <v>84</v>
      </c>
      <c r="AD48" s="9">
        <v>0.4</v>
      </c>
      <c r="AE48" s="9">
        <v>7892</v>
      </c>
    </row>
    <row r="49" spans="27:31" x14ac:dyDescent="0.25">
      <c r="AA49" s="14">
        <v>42552</v>
      </c>
      <c r="AB49" s="9" t="s">
        <v>9</v>
      </c>
      <c r="AC49" s="9" t="s">
        <v>61</v>
      </c>
      <c r="AD49" s="9">
        <v>0.3</v>
      </c>
      <c r="AE49" s="9">
        <v>413746</v>
      </c>
    </row>
    <row r="50" spans="27:31" x14ac:dyDescent="0.25">
      <c r="AA50" s="14">
        <v>42583</v>
      </c>
      <c r="AB50" s="9" t="s">
        <v>9</v>
      </c>
      <c r="AC50" s="9" t="s">
        <v>62</v>
      </c>
      <c r="AD50" s="9">
        <v>0.1</v>
      </c>
      <c r="AE50" s="9">
        <v>414242</v>
      </c>
    </row>
    <row r="51" spans="27:31" x14ac:dyDescent="0.25">
      <c r="AA51" s="14">
        <v>42614</v>
      </c>
      <c r="AB51" s="9" t="s">
        <v>9</v>
      </c>
      <c r="AC51" s="9" t="s">
        <v>63</v>
      </c>
      <c r="AD51" s="9">
        <v>0.1</v>
      </c>
      <c r="AE51" s="9">
        <v>414558</v>
      </c>
    </row>
    <row r="52" spans="27:31" x14ac:dyDescent="0.25">
      <c r="AA52" s="14">
        <v>42644</v>
      </c>
      <c r="AB52" s="9" t="s">
        <v>9</v>
      </c>
      <c r="AC52" s="9" t="s">
        <v>64</v>
      </c>
      <c r="AD52" s="9">
        <v>0.3</v>
      </c>
      <c r="AE52" s="9">
        <v>415979</v>
      </c>
    </row>
    <row r="53" spans="27:31" x14ac:dyDescent="0.25">
      <c r="AA53" s="14">
        <v>42675</v>
      </c>
      <c r="AB53" s="9" t="s">
        <v>9</v>
      </c>
      <c r="AC53" s="9" t="s">
        <v>65</v>
      </c>
      <c r="AD53" s="9">
        <v>0</v>
      </c>
      <c r="AE53" s="9">
        <v>416046</v>
      </c>
    </row>
    <row r="54" spans="27:31" x14ac:dyDescent="0.25">
      <c r="AA54" s="14">
        <v>42705</v>
      </c>
      <c r="AB54" s="9" t="s">
        <v>9</v>
      </c>
      <c r="AC54" s="9" t="s">
        <v>67</v>
      </c>
      <c r="AD54" s="9">
        <v>0.1</v>
      </c>
      <c r="AE54" s="9">
        <v>416337</v>
      </c>
    </row>
    <row r="55" spans="27:31" x14ac:dyDescent="0.25">
      <c r="AA55" s="14">
        <v>42736</v>
      </c>
      <c r="AB55" s="9" t="s">
        <v>9</v>
      </c>
      <c r="AC55" s="9" t="s">
        <v>68</v>
      </c>
      <c r="AD55" s="9">
        <v>0.4</v>
      </c>
      <c r="AE55" s="9">
        <v>417833</v>
      </c>
    </row>
    <row r="56" spans="27:31" x14ac:dyDescent="0.25">
      <c r="AA56" s="14">
        <v>42767</v>
      </c>
      <c r="AB56" s="9" t="s">
        <v>9</v>
      </c>
      <c r="AC56" s="9" t="s">
        <v>69</v>
      </c>
      <c r="AD56" s="9">
        <v>0.5</v>
      </c>
      <c r="AE56" s="9">
        <v>419762</v>
      </c>
    </row>
    <row r="57" spans="27:31" x14ac:dyDescent="0.25">
      <c r="AA57" s="14">
        <v>42795</v>
      </c>
      <c r="AB57" s="9" t="s">
        <v>9</v>
      </c>
      <c r="AC57" s="9" t="s">
        <v>72</v>
      </c>
      <c r="AD57" s="9">
        <v>0.6</v>
      </c>
      <c r="AE57" s="9">
        <v>422278</v>
      </c>
    </row>
    <row r="58" spans="27:31" x14ac:dyDescent="0.25">
      <c r="AA58" s="14">
        <v>42826</v>
      </c>
      <c r="AB58" s="9" t="s">
        <v>9</v>
      </c>
      <c r="AC58" s="9" t="s">
        <v>75</v>
      </c>
      <c r="AD58" s="9">
        <v>0.3</v>
      </c>
      <c r="AE58" s="9">
        <v>423537</v>
      </c>
    </row>
    <row r="59" spans="27:31" x14ac:dyDescent="0.25">
      <c r="AA59" s="14">
        <v>42856</v>
      </c>
      <c r="AB59" s="9" t="s">
        <v>9</v>
      </c>
      <c r="AC59" s="9" t="s">
        <v>76</v>
      </c>
      <c r="AD59" s="9">
        <v>0.5</v>
      </c>
      <c r="AE59" s="9">
        <v>425656</v>
      </c>
    </row>
    <row r="60" spans="27:31" x14ac:dyDescent="0.25">
      <c r="AA60" s="14">
        <v>42887</v>
      </c>
      <c r="AB60" s="9" t="s">
        <v>9</v>
      </c>
      <c r="AC60" s="9" t="s">
        <v>84</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topLeftCell="C1" zoomScaleNormal="100" workbookViewId="0">
      <selection activeCell="C10" sqref="C10"/>
    </sheetView>
  </sheetViews>
  <sheetFormatPr defaultColWidth="9.140625" defaultRowHeight="15" x14ac:dyDescent="0.25"/>
  <cols>
    <col min="1" max="1" width="12.140625" style="21" bestFit="1" customWidth="1"/>
    <col min="2" max="16384" width="9.140625" style="21"/>
  </cols>
  <sheetData>
    <row r="1" spans="1:9" ht="45" customHeight="1" x14ac:dyDescent="0.25">
      <c r="A1" s="221" t="s">
        <v>40</v>
      </c>
      <c r="B1" s="221"/>
      <c r="C1" s="221"/>
      <c r="D1" s="221"/>
      <c r="E1" s="221"/>
    </row>
    <row r="2" spans="1:9" x14ac:dyDescent="0.25">
      <c r="A2" s="226" t="s">
        <v>41</v>
      </c>
      <c r="B2" s="226"/>
      <c r="C2" s="226"/>
      <c r="D2" s="226"/>
      <c r="E2" s="226"/>
    </row>
    <row r="3" spans="1:9" x14ac:dyDescent="0.25">
      <c r="A3" s="39" t="s">
        <v>10</v>
      </c>
      <c r="B3" s="39">
        <v>2015</v>
      </c>
      <c r="C3" s="39">
        <v>2016</v>
      </c>
      <c r="D3" s="152">
        <v>2017</v>
      </c>
      <c r="E3" s="152">
        <v>2018</v>
      </c>
    </row>
    <row r="4" spans="1:9" s="57" customFormat="1" ht="15.6" customHeight="1" x14ac:dyDescent="0.25">
      <c r="A4" s="31" t="s">
        <v>11</v>
      </c>
      <c r="B4" s="36">
        <v>1.2</v>
      </c>
      <c r="C4" s="36">
        <v>4.0999999999999996</v>
      </c>
      <c r="D4" s="37">
        <v>3.9</v>
      </c>
      <c r="E4" s="48">
        <v>2.9</v>
      </c>
    </row>
    <row r="5" spans="1:9" s="57" customFormat="1" x14ac:dyDescent="0.25">
      <c r="A5" s="32" t="s">
        <v>12</v>
      </c>
      <c r="B5" s="37">
        <v>1.8</v>
      </c>
      <c r="C5" s="37">
        <v>3.8</v>
      </c>
      <c r="D5" s="37">
        <v>3.9</v>
      </c>
      <c r="E5" s="49">
        <v>3</v>
      </c>
    </row>
    <row r="6" spans="1:9" s="57" customFormat="1" x14ac:dyDescent="0.25">
      <c r="A6" s="32" t="s">
        <v>13</v>
      </c>
      <c r="B6" s="37">
        <v>1.9</v>
      </c>
      <c r="C6" s="37">
        <v>3.9</v>
      </c>
      <c r="D6" s="37">
        <v>4</v>
      </c>
      <c r="E6" s="49">
        <v>2.8</v>
      </c>
    </row>
    <row r="7" spans="1:9" s="57" customFormat="1" x14ac:dyDescent="0.25">
      <c r="A7" s="32" t="s">
        <v>14</v>
      </c>
      <c r="B7" s="37">
        <v>2.4</v>
      </c>
      <c r="C7" s="37">
        <v>3.6</v>
      </c>
      <c r="D7" s="37">
        <v>3.9</v>
      </c>
      <c r="E7" s="49">
        <v>3</v>
      </c>
    </row>
    <row r="8" spans="1:9" s="57" customFormat="1" x14ac:dyDescent="0.25">
      <c r="A8" s="32" t="s">
        <v>15</v>
      </c>
      <c r="B8" s="37">
        <v>2.6</v>
      </c>
      <c r="C8" s="37">
        <v>3.7</v>
      </c>
      <c r="D8" s="37">
        <v>3.7</v>
      </c>
      <c r="E8" s="49">
        <v>3</v>
      </c>
    </row>
    <row r="9" spans="1:9" s="57" customFormat="1" x14ac:dyDescent="0.25">
      <c r="A9" s="32" t="s">
        <v>16</v>
      </c>
      <c r="B9" s="37">
        <v>3</v>
      </c>
      <c r="C9" s="37">
        <v>3.9</v>
      </c>
      <c r="D9" s="37">
        <v>3.8</v>
      </c>
      <c r="E9" s="49">
        <v>2.7</v>
      </c>
    </row>
    <row r="10" spans="1:9" x14ac:dyDescent="0.25">
      <c r="A10" s="32" t="s">
        <v>17</v>
      </c>
      <c r="B10" s="37">
        <v>2.7</v>
      </c>
      <c r="C10" s="37">
        <v>4.3</v>
      </c>
      <c r="D10" s="37">
        <v>3.5</v>
      </c>
      <c r="E10" s="49">
        <v>3.6</v>
      </c>
      <c r="F10" s="65"/>
    </row>
    <row r="11" spans="1:9" s="57" customFormat="1" x14ac:dyDescent="0.25">
      <c r="A11" s="32" t="s">
        <v>18</v>
      </c>
      <c r="B11" s="37">
        <v>3.3</v>
      </c>
      <c r="C11" s="37">
        <v>4.3</v>
      </c>
      <c r="D11" s="37">
        <v>3.4</v>
      </c>
      <c r="E11" s="49">
        <v>2.6</v>
      </c>
    </row>
    <row r="12" spans="1:9" s="57" customFormat="1" x14ac:dyDescent="0.25">
      <c r="A12" s="32" t="s">
        <v>19</v>
      </c>
      <c r="B12" s="37">
        <v>3.3</v>
      </c>
      <c r="C12" s="37">
        <v>4.3</v>
      </c>
      <c r="D12" s="37">
        <v>3.4</v>
      </c>
      <c r="E12" s="49">
        <v>2.7</v>
      </c>
    </row>
    <row r="13" spans="1:9" s="58" customFormat="1" x14ac:dyDescent="0.25">
      <c r="A13" s="40" t="s">
        <v>20</v>
      </c>
      <c r="B13" s="42">
        <v>4</v>
      </c>
      <c r="C13" s="42">
        <v>4</v>
      </c>
      <c r="D13" s="42">
        <v>3.4</v>
      </c>
      <c r="E13" s="54">
        <v>2.5</v>
      </c>
    </row>
    <row r="14" spans="1:9" s="58" customFormat="1" x14ac:dyDescent="0.25">
      <c r="A14" s="32" t="s">
        <v>21</v>
      </c>
      <c r="B14" s="37">
        <v>3.7</v>
      </c>
      <c r="C14" s="37">
        <v>3.7</v>
      </c>
      <c r="D14" s="37">
        <v>3.3</v>
      </c>
      <c r="E14" s="49">
        <v>0</v>
      </c>
    </row>
    <row r="15" spans="1:9" s="57" customFormat="1" x14ac:dyDescent="0.25">
      <c r="A15" s="41" t="s">
        <v>22</v>
      </c>
      <c r="B15" s="43">
        <v>3.9</v>
      </c>
      <c r="C15" s="43">
        <v>3.7</v>
      </c>
      <c r="D15" s="43">
        <v>3.4</v>
      </c>
      <c r="E15" s="78">
        <v>0</v>
      </c>
    </row>
    <row r="16" spans="1:9" ht="30" customHeight="1" x14ac:dyDescent="0.25">
      <c r="A16" s="222" t="s">
        <v>34</v>
      </c>
      <c r="B16" s="222"/>
      <c r="C16" s="222"/>
      <c r="D16" s="224"/>
      <c r="E16" s="224"/>
      <c r="F16" s="20"/>
      <c r="G16" s="20"/>
      <c r="H16" s="20"/>
      <c r="I16" s="20"/>
    </row>
    <row r="17" spans="1:9" x14ac:dyDescent="0.25">
      <c r="A17" s="219" t="s">
        <v>42</v>
      </c>
      <c r="B17" s="219"/>
      <c r="C17" s="219"/>
      <c r="D17" s="219"/>
      <c r="E17" s="219"/>
      <c r="F17" s="20"/>
      <c r="G17" s="20"/>
      <c r="H17" s="20"/>
      <c r="I17" s="20"/>
    </row>
    <row r="18" spans="1:9" ht="30" customHeight="1" x14ac:dyDescent="0.25">
      <c r="A18" s="219" t="s">
        <v>43</v>
      </c>
      <c r="B18" s="219"/>
      <c r="C18" s="219"/>
      <c r="D18" s="219"/>
      <c r="E18" s="219"/>
      <c r="F18" s="20"/>
      <c r="G18" s="20"/>
      <c r="H18" s="20"/>
      <c r="I18" s="20"/>
    </row>
    <row r="19" spans="1:9" x14ac:dyDescent="0.25">
      <c r="A19" s="219"/>
      <c r="B19" s="219"/>
      <c r="C19" s="219"/>
      <c r="D19" s="219"/>
      <c r="E19" s="219"/>
      <c r="F19" s="20"/>
      <c r="G19" s="20"/>
      <c r="H19" s="20"/>
      <c r="I19" s="20"/>
    </row>
    <row r="20" spans="1:9" x14ac:dyDescent="0.25">
      <c r="A20" s="225"/>
      <c r="B20" s="225"/>
      <c r="C20" s="225"/>
      <c r="D20" s="225"/>
      <c r="E20" s="225"/>
      <c r="F20" s="225"/>
      <c r="G20" s="225"/>
      <c r="H20" s="225"/>
      <c r="I20" s="22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showGridLines="0" topLeftCell="B4" zoomScale="120" zoomScaleNormal="120" zoomScaleSheetLayoutView="100" workbookViewId="0">
      <selection activeCell="B6" sqref="B6"/>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229" t="s">
        <v>173</v>
      </c>
      <c r="B1" s="229"/>
      <c r="C1" s="229"/>
      <c r="D1" s="229"/>
      <c r="E1" s="229"/>
      <c r="F1" s="229"/>
      <c r="G1" s="229"/>
      <c r="H1" s="229"/>
    </row>
    <row r="2" spans="1:12" x14ac:dyDescent="0.25">
      <c r="A2" s="162" t="s">
        <v>129</v>
      </c>
      <c r="G2" s="228" t="s">
        <v>44</v>
      </c>
      <c r="H2" s="228"/>
    </row>
    <row r="3" spans="1:12" ht="29.25" x14ac:dyDescent="0.25">
      <c r="A3" s="151"/>
      <c r="B3" s="94">
        <v>2014</v>
      </c>
      <c r="C3" s="94">
        <v>2015</v>
      </c>
      <c r="D3" s="94">
        <v>2016</v>
      </c>
      <c r="E3" s="94">
        <v>2017</v>
      </c>
      <c r="F3" s="124">
        <v>2018</v>
      </c>
      <c r="G3" s="126" t="s">
        <v>174</v>
      </c>
      <c r="H3" s="126" t="s">
        <v>175</v>
      </c>
    </row>
    <row r="4" spans="1:12" s="8" customFormat="1" x14ac:dyDescent="0.25">
      <c r="A4" s="31" t="s">
        <v>11</v>
      </c>
      <c r="B4" s="44">
        <v>381819</v>
      </c>
      <c r="C4" s="44">
        <v>386528</v>
      </c>
      <c r="D4" s="44">
        <v>402270</v>
      </c>
      <c r="E4" s="44">
        <v>417833</v>
      </c>
      <c r="F4" s="45">
        <v>429842</v>
      </c>
      <c r="G4" s="46">
        <v>12.57742542932646</v>
      </c>
      <c r="H4" s="46">
        <v>2.8741147779136642</v>
      </c>
    </row>
    <row r="5" spans="1:12" s="8" customFormat="1" x14ac:dyDescent="0.25">
      <c r="A5" s="32" t="s">
        <v>12</v>
      </c>
      <c r="B5" s="45">
        <v>381985</v>
      </c>
      <c r="C5" s="45">
        <v>388976</v>
      </c>
      <c r="D5" s="45">
        <v>403917</v>
      </c>
      <c r="E5" s="45">
        <v>419762</v>
      </c>
      <c r="F5" s="45">
        <v>432232</v>
      </c>
      <c r="G5" s="46">
        <v>13.154181446915455</v>
      </c>
      <c r="H5" s="46">
        <v>2.9707310332998222</v>
      </c>
    </row>
    <row r="6" spans="1:12" s="8" customFormat="1" x14ac:dyDescent="0.25">
      <c r="A6" s="32" t="s">
        <v>13</v>
      </c>
      <c r="B6" s="45">
        <v>383575</v>
      </c>
      <c r="C6" s="45">
        <v>390817</v>
      </c>
      <c r="D6" s="45">
        <v>405983</v>
      </c>
      <c r="E6" s="45">
        <v>422278</v>
      </c>
      <c r="F6" s="45">
        <v>434243</v>
      </c>
      <c r="G6" s="46">
        <v>13.209411457993872</v>
      </c>
      <c r="H6" s="46">
        <v>2.8334414769417302</v>
      </c>
      <c r="K6" s="202"/>
    </row>
    <row r="7" spans="1:12" s="2" customFormat="1" x14ac:dyDescent="0.25">
      <c r="A7" s="32" t="s">
        <v>14</v>
      </c>
      <c r="B7" s="45">
        <v>384265</v>
      </c>
      <c r="C7" s="45">
        <v>393439</v>
      </c>
      <c r="D7" s="45">
        <v>407763</v>
      </c>
      <c r="E7" s="45">
        <v>423747</v>
      </c>
      <c r="F7" s="45">
        <v>436254</v>
      </c>
      <c r="G7" s="46">
        <v>13.529465342927407</v>
      </c>
      <c r="H7" s="46">
        <v>2.9515253205332428</v>
      </c>
    </row>
    <row r="8" spans="1:12" s="2" customFormat="1" x14ac:dyDescent="0.25">
      <c r="A8" s="32" t="s">
        <v>15</v>
      </c>
      <c r="B8" s="45">
        <v>385619</v>
      </c>
      <c r="C8" s="45">
        <v>395621</v>
      </c>
      <c r="D8" s="45">
        <v>410338</v>
      </c>
      <c r="E8" s="45">
        <v>425656</v>
      </c>
      <c r="F8" s="45">
        <v>438215</v>
      </c>
      <c r="G8" s="46">
        <v>13.639369429410895</v>
      </c>
      <c r="H8" s="46">
        <v>2.9505046328490612</v>
      </c>
      <c r="K8" s="9"/>
      <c r="L8"/>
    </row>
    <row r="9" spans="1:12" s="2" customFormat="1" x14ac:dyDescent="0.25">
      <c r="A9" s="32" t="s">
        <v>16</v>
      </c>
      <c r="B9" s="45">
        <v>385243</v>
      </c>
      <c r="C9" s="45">
        <v>396973</v>
      </c>
      <c r="D9" s="45">
        <v>412333</v>
      </c>
      <c r="E9" s="45">
        <v>427818</v>
      </c>
      <c r="F9" s="45">
        <v>439422</v>
      </c>
      <c r="G9" s="49">
        <v>14.063591032153733</v>
      </c>
      <c r="H9" s="49">
        <v>2.7123683435479573</v>
      </c>
    </row>
    <row r="10" spans="1:12" s="8" customFormat="1" x14ac:dyDescent="0.25">
      <c r="A10" s="32" t="s">
        <v>17</v>
      </c>
      <c r="B10" s="45">
        <v>386243</v>
      </c>
      <c r="C10" s="45">
        <v>396503</v>
      </c>
      <c r="D10" s="45">
        <v>413746</v>
      </c>
      <c r="E10" s="45">
        <v>428209</v>
      </c>
      <c r="F10" s="45">
        <v>443475</v>
      </c>
      <c r="G10" s="49">
        <v>14.817614817614819</v>
      </c>
      <c r="H10" s="49">
        <v>3.5650815372866989</v>
      </c>
    </row>
    <row r="11" spans="1:12" s="8" customFormat="1" x14ac:dyDescent="0.25">
      <c r="A11" s="32" t="s">
        <v>18</v>
      </c>
      <c r="B11" s="45">
        <v>384478</v>
      </c>
      <c r="C11" s="45">
        <v>397007</v>
      </c>
      <c r="D11" s="45">
        <v>414242</v>
      </c>
      <c r="E11" s="45">
        <v>428455</v>
      </c>
      <c r="F11" s="45">
        <v>439615</v>
      </c>
      <c r="G11" s="49">
        <v>14.340742513225724</v>
      </c>
      <c r="H11" s="49">
        <v>2.6047076122346571</v>
      </c>
    </row>
    <row r="12" spans="1:12" s="8" customFormat="1" x14ac:dyDescent="0.25">
      <c r="A12" s="32" t="s">
        <v>19</v>
      </c>
      <c r="B12" s="45">
        <v>384501</v>
      </c>
      <c r="C12" s="45">
        <v>397326</v>
      </c>
      <c r="D12" s="45">
        <v>414558</v>
      </c>
      <c r="E12" s="45">
        <v>428673</v>
      </c>
      <c r="F12" s="45">
        <v>440460</v>
      </c>
      <c r="G12" s="49">
        <v>14.553668260940803</v>
      </c>
      <c r="H12" s="49">
        <v>2.749648333344997</v>
      </c>
    </row>
    <row r="13" spans="1:12" s="2" customFormat="1" x14ac:dyDescent="0.25">
      <c r="A13" s="40" t="s">
        <v>20</v>
      </c>
      <c r="B13" s="52">
        <v>384700</v>
      </c>
      <c r="C13" s="52">
        <v>399928</v>
      </c>
      <c r="D13" s="52">
        <v>415979</v>
      </c>
      <c r="E13" s="52">
        <v>430232</v>
      </c>
      <c r="F13" s="52">
        <v>441139</v>
      </c>
      <c r="G13" s="54">
        <v>14.67091239927216</v>
      </c>
      <c r="H13" s="54">
        <v>2.5351438293757784</v>
      </c>
    </row>
    <row r="14" spans="1:12" s="2" customFormat="1" x14ac:dyDescent="0.25">
      <c r="A14" s="32" t="s">
        <v>21</v>
      </c>
      <c r="B14" s="45">
        <v>386912</v>
      </c>
      <c r="C14" s="45">
        <v>401280</v>
      </c>
      <c r="D14" s="45">
        <v>416046</v>
      </c>
      <c r="E14" s="45">
        <v>429946</v>
      </c>
      <c r="F14" s="45">
        <v>0</v>
      </c>
      <c r="G14" s="49">
        <v>0</v>
      </c>
      <c r="H14" s="49">
        <v>0</v>
      </c>
    </row>
    <row r="15" spans="1:12" s="8" customFormat="1" x14ac:dyDescent="0.25">
      <c r="A15" s="32" t="s">
        <v>22</v>
      </c>
      <c r="B15" s="45">
        <v>386222</v>
      </c>
      <c r="C15" s="45">
        <v>401440</v>
      </c>
      <c r="D15" s="45">
        <v>416337</v>
      </c>
      <c r="E15" s="45">
        <v>430607</v>
      </c>
      <c r="F15" s="45">
        <v>0</v>
      </c>
      <c r="G15" s="49">
        <v>0</v>
      </c>
      <c r="H15" s="49">
        <v>0</v>
      </c>
    </row>
    <row r="16" spans="1:12" x14ac:dyDescent="0.25">
      <c r="A16" s="40" t="s">
        <v>176</v>
      </c>
      <c r="B16" s="179">
        <v>384242.8</v>
      </c>
      <c r="C16" s="179">
        <v>394311.8</v>
      </c>
      <c r="D16" s="179">
        <v>410112.9</v>
      </c>
      <c r="E16" s="179">
        <v>425266.3</v>
      </c>
      <c r="F16" s="52">
        <v>437489.7</v>
      </c>
      <c r="G16" s="54">
        <v>13.855638212978135</v>
      </c>
      <c r="H16" s="54">
        <v>2.8747266897327615</v>
      </c>
      <c r="I16" s="2"/>
    </row>
    <row r="17" spans="1:8" s="9" customFormat="1" x14ac:dyDescent="0.25">
      <c r="A17" s="33" t="s">
        <v>77</v>
      </c>
      <c r="B17" s="47">
        <v>384630.16666666669</v>
      </c>
      <c r="C17" s="47">
        <v>395486.5</v>
      </c>
      <c r="D17" s="47">
        <v>411126</v>
      </c>
      <c r="E17" s="47">
        <v>426101.33333333331</v>
      </c>
      <c r="F17" s="47">
        <v>0</v>
      </c>
      <c r="G17" s="79">
        <v>0</v>
      </c>
      <c r="H17" s="79">
        <v>0</v>
      </c>
    </row>
    <row r="18" spans="1:8" ht="30" customHeight="1" x14ac:dyDescent="0.25">
      <c r="A18" s="227" t="s">
        <v>34</v>
      </c>
      <c r="B18" s="227"/>
      <c r="C18" s="227"/>
      <c r="D18" s="227"/>
      <c r="E18" s="227"/>
      <c r="F18" s="227"/>
      <c r="G18" s="227"/>
      <c r="H18" s="227"/>
    </row>
    <row r="19" spans="1:8" x14ac:dyDescent="0.25">
      <c r="A19" s="227" t="s">
        <v>42</v>
      </c>
      <c r="B19" s="227"/>
      <c r="C19" s="227"/>
      <c r="D19" s="227"/>
      <c r="E19" s="227"/>
      <c r="F19" s="227"/>
      <c r="G19" s="227"/>
      <c r="H19" s="227"/>
    </row>
    <row r="20" spans="1:8" x14ac:dyDescent="0.25">
      <c r="A20" s="227" t="s">
        <v>43</v>
      </c>
      <c r="B20" s="227"/>
      <c r="C20" s="227"/>
      <c r="D20" s="227"/>
      <c r="E20" s="227"/>
      <c r="F20" s="227"/>
      <c r="G20" s="227"/>
      <c r="H20" s="227"/>
    </row>
    <row r="21" spans="1:8" x14ac:dyDescent="0.25">
      <c r="A21" s="227"/>
      <c r="B21" s="227"/>
      <c r="C21" s="227"/>
      <c r="D21" s="227"/>
      <c r="E21" s="227"/>
      <c r="F21" s="227"/>
      <c r="G21" s="227"/>
      <c r="H21" s="227"/>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pageSetUpPr fitToPage="1"/>
  </sheetPr>
  <dimension ref="A1:H21"/>
  <sheetViews>
    <sheetView showGridLines="0" zoomScale="90" zoomScaleNormal="90" zoomScaleSheetLayoutView="100" workbookViewId="0">
      <selection sqref="A1:XFD1048576"/>
    </sheetView>
  </sheetViews>
  <sheetFormatPr defaultColWidth="9.140625" defaultRowHeight="15" x14ac:dyDescent="0.25"/>
  <cols>
    <col min="1" max="1" width="20.42578125" style="21" bestFit="1" customWidth="1"/>
    <col min="2" max="6" width="8.85546875" style="21" bestFit="1" customWidth="1"/>
    <col min="7" max="8" width="8.28515625" style="21" customWidth="1"/>
    <col min="9" max="16384" width="9.140625" style="21"/>
  </cols>
  <sheetData>
    <row r="1" spans="1:8" x14ac:dyDescent="0.25">
      <c r="A1" s="221" t="s">
        <v>177</v>
      </c>
      <c r="B1" s="221"/>
      <c r="C1" s="221"/>
      <c r="D1" s="221"/>
      <c r="E1" s="221"/>
      <c r="F1" s="221"/>
      <c r="G1" s="221"/>
      <c r="H1" s="221"/>
    </row>
    <row r="2" spans="1:8" x14ac:dyDescent="0.25">
      <c r="A2" s="150" t="s">
        <v>129</v>
      </c>
      <c r="G2" s="228" t="s">
        <v>44</v>
      </c>
      <c r="H2" s="228"/>
    </row>
    <row r="3" spans="1:8" ht="29.25" customHeight="1" x14ac:dyDescent="0.25">
      <c r="A3" s="152"/>
      <c r="B3" s="59">
        <v>2014</v>
      </c>
      <c r="C3" s="59">
        <v>2015</v>
      </c>
      <c r="D3" s="59">
        <v>2016</v>
      </c>
      <c r="E3" s="59">
        <v>2017</v>
      </c>
      <c r="F3" s="59">
        <v>2018</v>
      </c>
      <c r="G3" s="87" t="s">
        <v>174</v>
      </c>
      <c r="H3" s="87" t="s">
        <v>175</v>
      </c>
    </row>
    <row r="4" spans="1:8" s="57" customFormat="1" x14ac:dyDescent="0.25">
      <c r="A4" s="180" t="s">
        <v>11</v>
      </c>
      <c r="B4" s="181">
        <v>381.81900000000002</v>
      </c>
      <c r="C4" s="181">
        <v>386.52800000000002</v>
      </c>
      <c r="D4" s="181">
        <v>402.27</v>
      </c>
      <c r="E4" s="181">
        <v>417.83300000000003</v>
      </c>
      <c r="F4" s="181">
        <v>429.84199999999998</v>
      </c>
      <c r="G4" s="182">
        <v>12.577425429326453</v>
      </c>
      <c r="H4" s="182">
        <v>2.874114777913654</v>
      </c>
    </row>
    <row r="5" spans="1:8" s="57" customFormat="1" x14ac:dyDescent="0.25">
      <c r="A5" s="95" t="s">
        <v>12</v>
      </c>
      <c r="B5" s="96">
        <v>381.98500000000001</v>
      </c>
      <c r="C5" s="96">
        <v>388.976</v>
      </c>
      <c r="D5" s="96">
        <v>403.91699999999997</v>
      </c>
      <c r="E5" s="96">
        <v>419.762</v>
      </c>
      <c r="F5" s="96">
        <v>432.23200000000003</v>
      </c>
      <c r="G5" s="97">
        <v>13.154181446915459</v>
      </c>
      <c r="H5" s="97">
        <v>2.9707310332998289</v>
      </c>
    </row>
    <row r="6" spans="1:8" s="57" customFormat="1" x14ac:dyDescent="0.25">
      <c r="A6" s="95" t="s">
        <v>13</v>
      </c>
      <c r="B6" s="96">
        <v>383.57499999999999</v>
      </c>
      <c r="C6" s="96">
        <v>390.81700000000001</v>
      </c>
      <c r="D6" s="96">
        <v>405.983</v>
      </c>
      <c r="E6" s="96">
        <v>422.27800000000002</v>
      </c>
      <c r="F6" s="96">
        <v>434.24299999999999</v>
      </c>
      <c r="G6" s="97">
        <v>13.209411457993875</v>
      </c>
      <c r="H6" s="97">
        <v>2.8334414769417244</v>
      </c>
    </row>
    <row r="7" spans="1:8" s="57" customFormat="1" x14ac:dyDescent="0.25">
      <c r="A7" s="95" t="s">
        <v>14</v>
      </c>
      <c r="B7" s="96">
        <v>384.26499999999999</v>
      </c>
      <c r="C7" s="96">
        <v>393.43900000000002</v>
      </c>
      <c r="D7" s="96">
        <v>407.76299999999998</v>
      </c>
      <c r="E7" s="96">
        <v>423.74700000000001</v>
      </c>
      <c r="F7" s="96">
        <v>436.25400000000002</v>
      </c>
      <c r="G7" s="97">
        <v>13.529465342927416</v>
      </c>
      <c r="H7" s="97">
        <v>2.9515253205332437</v>
      </c>
    </row>
    <row r="8" spans="1:8" s="58" customFormat="1" x14ac:dyDescent="0.25">
      <c r="A8" s="95" t="s">
        <v>15</v>
      </c>
      <c r="B8" s="96">
        <v>385.61900000000003</v>
      </c>
      <c r="C8" s="96">
        <v>395.62099999999998</v>
      </c>
      <c r="D8" s="96">
        <v>410.33800000000002</v>
      </c>
      <c r="E8" s="96">
        <v>425.65600000000001</v>
      </c>
      <c r="F8" s="96">
        <v>438.21499999999997</v>
      </c>
      <c r="G8" s="97">
        <v>13.63936942941088</v>
      </c>
      <c r="H8" s="97">
        <v>2.9505046328490541</v>
      </c>
    </row>
    <row r="9" spans="1:8" s="58" customFormat="1" x14ac:dyDescent="0.25">
      <c r="A9" s="95" t="s">
        <v>16</v>
      </c>
      <c r="B9" s="96">
        <v>385.24299999999999</v>
      </c>
      <c r="C9" s="96">
        <v>396.97300000000001</v>
      </c>
      <c r="D9" s="96">
        <v>412.33300000000003</v>
      </c>
      <c r="E9" s="96">
        <v>427.81799999999998</v>
      </c>
      <c r="F9" s="96">
        <v>439.42200000000003</v>
      </c>
      <c r="G9" s="96">
        <v>14.063591032153738</v>
      </c>
      <c r="H9" s="96">
        <v>2.7123683435479671</v>
      </c>
    </row>
    <row r="10" spans="1:8" s="57" customFormat="1" x14ac:dyDescent="0.25">
      <c r="A10" s="95" t="s">
        <v>17</v>
      </c>
      <c r="B10" s="96">
        <v>386.24299999999999</v>
      </c>
      <c r="C10" s="96">
        <v>396.50299999999999</v>
      </c>
      <c r="D10" s="96">
        <v>413.74599999999998</v>
      </c>
      <c r="E10" s="96">
        <v>428.209</v>
      </c>
      <c r="F10" s="96">
        <v>443.47500000000002</v>
      </c>
      <c r="G10" s="96">
        <v>14.817614817614825</v>
      </c>
      <c r="H10" s="96">
        <v>3.5650815372867033</v>
      </c>
    </row>
    <row r="11" spans="1:8" s="57" customFormat="1" x14ac:dyDescent="0.25">
      <c r="A11" s="95" t="s">
        <v>18</v>
      </c>
      <c r="B11" s="96">
        <v>384.47800000000001</v>
      </c>
      <c r="C11" s="96">
        <v>397.00700000000001</v>
      </c>
      <c r="D11" s="96">
        <v>414.24200000000002</v>
      </c>
      <c r="E11" s="96">
        <v>428.45499999999998</v>
      </c>
      <c r="F11" s="96">
        <v>439.61500000000001</v>
      </c>
      <c r="G11" s="96">
        <v>14.340742513225724</v>
      </c>
      <c r="H11" s="96">
        <v>2.6047076122346633</v>
      </c>
    </row>
    <row r="12" spans="1:8" s="58" customFormat="1" x14ac:dyDescent="0.25">
      <c r="A12" s="209" t="s">
        <v>19</v>
      </c>
      <c r="B12" s="183">
        <v>384.50099999999998</v>
      </c>
      <c r="C12" s="183">
        <v>397.32600000000002</v>
      </c>
      <c r="D12" s="183">
        <v>414.55799999999999</v>
      </c>
      <c r="E12" s="183">
        <v>428.673</v>
      </c>
      <c r="F12" s="183">
        <v>440.46</v>
      </c>
      <c r="G12" s="183">
        <v>14.553668260940805</v>
      </c>
      <c r="H12" s="183">
        <v>2.7496483333449917</v>
      </c>
    </row>
    <row r="13" spans="1:8" s="57" customFormat="1" x14ac:dyDescent="0.25">
      <c r="A13" s="95" t="s">
        <v>20</v>
      </c>
      <c r="B13" s="96">
        <v>384.7</v>
      </c>
      <c r="C13" s="96">
        <v>399.928</v>
      </c>
      <c r="D13" s="96">
        <v>415.97899999999998</v>
      </c>
      <c r="E13" s="96">
        <v>430.23200000000003</v>
      </c>
      <c r="F13" s="96">
        <v>441.13900000000001</v>
      </c>
      <c r="G13" s="96">
        <v>14.670912399272165</v>
      </c>
      <c r="H13" s="96">
        <v>2.5351438293757744</v>
      </c>
    </row>
    <row r="14" spans="1:8" s="58" customFormat="1" x14ac:dyDescent="0.25">
      <c r="A14" s="95" t="s">
        <v>21</v>
      </c>
      <c r="B14" s="96">
        <v>386.91199999999998</v>
      </c>
      <c r="C14" s="96">
        <v>401.28</v>
      </c>
      <c r="D14" s="96">
        <v>416.04599999999999</v>
      </c>
      <c r="E14" s="96">
        <v>429.94600000000003</v>
      </c>
      <c r="F14" s="96">
        <v>0</v>
      </c>
      <c r="G14" s="96">
        <v>0</v>
      </c>
      <c r="H14" s="96">
        <v>0</v>
      </c>
    </row>
    <row r="15" spans="1:8" s="57" customFormat="1" x14ac:dyDescent="0.25">
      <c r="A15" s="95" t="s">
        <v>22</v>
      </c>
      <c r="B15" s="96">
        <v>386.22199999999998</v>
      </c>
      <c r="C15" s="96">
        <v>401.44</v>
      </c>
      <c r="D15" s="96">
        <v>416.33699999999999</v>
      </c>
      <c r="E15" s="96">
        <v>430.60700000000003</v>
      </c>
      <c r="F15" s="96">
        <v>0</v>
      </c>
      <c r="G15" s="96">
        <v>0</v>
      </c>
      <c r="H15" s="96">
        <v>0</v>
      </c>
    </row>
    <row r="16" spans="1:8" x14ac:dyDescent="0.25">
      <c r="A16" s="95" t="s">
        <v>176</v>
      </c>
      <c r="B16" s="96">
        <v>384.24279999999999</v>
      </c>
      <c r="C16" s="96">
        <v>394.31180000000001</v>
      </c>
      <c r="D16" s="96">
        <v>410.11290000000002</v>
      </c>
      <c r="E16" s="96">
        <v>425.2663</v>
      </c>
      <c r="F16" s="96">
        <v>437.48970000000003</v>
      </c>
      <c r="G16" s="96">
        <v>13.857618151856077</v>
      </c>
      <c r="H16" s="96">
        <v>2.8742931193936663</v>
      </c>
    </row>
    <row r="17" spans="1:8" x14ac:dyDescent="0.25">
      <c r="A17" s="142" t="s">
        <v>77</v>
      </c>
      <c r="B17" s="96">
        <v>384.6301666666667</v>
      </c>
      <c r="C17" s="96">
        <v>395.48649999999998</v>
      </c>
      <c r="D17" s="96">
        <v>411.12599999999998</v>
      </c>
      <c r="E17" s="96">
        <v>426.10133333333329</v>
      </c>
      <c r="F17" s="96">
        <v>0</v>
      </c>
      <c r="G17" s="96">
        <v>0</v>
      </c>
      <c r="H17" s="96">
        <v>0</v>
      </c>
    </row>
    <row r="18" spans="1:8" ht="30" customHeight="1" x14ac:dyDescent="0.25">
      <c r="A18" s="230" t="s">
        <v>34</v>
      </c>
      <c r="B18" s="230"/>
      <c r="C18" s="230"/>
      <c r="D18" s="230"/>
      <c r="E18" s="230"/>
      <c r="F18" s="230"/>
      <c r="G18" s="230"/>
      <c r="H18" s="230"/>
    </row>
    <row r="19" spans="1:8" x14ac:dyDescent="0.25">
      <c r="A19" s="226" t="s">
        <v>42</v>
      </c>
      <c r="B19" s="226"/>
      <c r="C19" s="226"/>
      <c r="D19" s="226"/>
      <c r="E19" s="226"/>
      <c r="F19" s="226"/>
      <c r="G19" s="226"/>
      <c r="H19" s="226"/>
    </row>
    <row r="20" spans="1:8" x14ac:dyDescent="0.25">
      <c r="A20" s="226" t="s">
        <v>43</v>
      </c>
      <c r="B20" s="226"/>
      <c r="C20" s="226"/>
      <c r="D20" s="226"/>
      <c r="E20" s="226"/>
      <c r="F20" s="226"/>
      <c r="G20" s="226"/>
      <c r="H20" s="226"/>
    </row>
    <row r="21" spans="1:8" x14ac:dyDescent="0.25">
      <c r="A21" s="226"/>
      <c r="B21" s="226"/>
      <c r="C21" s="226"/>
      <c r="D21" s="226"/>
      <c r="E21" s="226"/>
      <c r="F21" s="226"/>
      <c r="G21" s="226"/>
      <c r="H21" s="226"/>
    </row>
  </sheetData>
  <mergeCells count="6">
    <mergeCell ref="A18:H18"/>
    <mergeCell ref="A19:H19"/>
    <mergeCell ref="A20:H20"/>
    <mergeCell ref="A21:H21"/>
    <mergeCell ref="A1:H1"/>
    <mergeCell ref="G2:H2"/>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s X m K T f 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s X m K 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5 i k 1 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C x e Y p N + a 7 n S q c A A A D 4 A A A A E g A A A A A A A A A A A A A A A A A A A A A A Q 2 9 u Z m l n L 1 B h Y 2 t h Z 2 U u e G 1 s U E s B A i 0 A F A A C A A g A s X m K T Q / K 6 a u k A A A A 6 Q A A A B M A A A A A A A A A A A A A A A A A 8 w A A A F t D b 2 5 0 Z W 5 0 X 1 R 5 c G V z X S 5 4 b W x Q S w E C L Q A U A A I A C A C x e Y p N 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d W 5 0 I i B W Y W x 1 Z T 0 i b D M 0 N i I g L z 4 8 R W 5 0 c n k g V H l w Z T 0 i R m l s b E N v b H V t b k 5 h b W V z I i B W Y W x 1 Z T 0 i c 1 s m c X V v d D t N b 2 5 0 a E 5 h b W U m c X V v d D s s J n F 1 b 3 Q 7 W W V h c i Z x d W 9 0 O y w m c X V v d D t F T V B G V E U m c X V v d D t d 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U 3 R h d H V z I i B W Y W x 1 Z T 0 i c 0 N v b X B s Z X R l I i A v P j x F b n R y e S B U e X B l P S J G a W x s R X J y b 3 J D b 3 V u d C I g V m F s d W U 9 I m w w I i A v P j x F b n R y e S B U e X B l P S J G a W x s Q 2 9 s d W 1 u V H l w Z X M i I F Z h b H V l P S J z Q m d 3 R S I g L z 4 8 R W 5 0 c n k g V H l w Z T 0 i R m l s b E V y c m 9 y Q 2 9 k Z S I g V m F s d W U 9 I n N V b m t u b 3 d u 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F R h c m d l d C I g V m F s d W U 9 I n N R d W V y e T E i I C 8 + P E V u d H J 5 I F R 5 c G U 9 I k Z p b G x M Y X N 0 V X B k Y X R l Z C I g V m F s d W U 9 I m Q y M D E 4 L T E y L T E w V D I w O j E y O j U 0 L j M 4 M T M w N z Z 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A L 7 h X v f V W U e S 3 J P O u E 5 Q z Q A A A A A C A A A A A A A D Z g A A w A A A A B A A A A D Y X + d j D 9 z w S d l C 5 O 1 C T V o m A A A A A A S A A A C g A A A A E A A A A I J 5 b L p i F b x 6 Q v s l E V h u Q 6 5 Q A A A A z 0 G 7 M A 1 r 8 Q s v d q Z T 1 e X z 7 b 1 J L 9 X h U Z m 6 N a X V + 3 i 7 S X V v + 4 P f K o O C O k y 0 1 P I k Z 4 Y j 4 n V 6 c W o B W X c l H 0 9 + Z n d 7 L g l N m C U g Q a r u f L l I V 3 2 K o v o U A A A A 5 S s 2 P + m 4 k W h E S V 5 g + 5 2 W 5 X g X r / k = < / D a t a M a s h u p > 
</file>

<file path=customXml/itemProps1.xml><?xml version="1.0" encoding="utf-8"?>
<ds:datastoreItem xmlns:ds="http://schemas.openxmlformats.org/officeDocument/2006/customXml" ds:itemID="{1099C297-EB31-47EB-8970-ABBBCFE5AD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27</vt:i4>
      </vt:variant>
    </vt:vector>
  </HeadingPairs>
  <TitlesOfParts>
    <vt:vector size="60" baseType="lpstr">
      <vt:lpstr>Final</vt:lpstr>
      <vt:lpstr>Graph</vt:lpstr>
      <vt:lpstr>SourceData</vt:lpstr>
      <vt:lpstr>Historical</vt:lpstr>
      <vt:lpstr>Table1</vt:lpstr>
      <vt:lpstr>Table1a</vt:lpstr>
      <vt:lpstr>Table2</vt:lpstr>
      <vt:lpstr>Table3</vt:lpstr>
      <vt:lpstr>Table3R</vt:lpstr>
      <vt:lpstr>Table4</vt:lpstr>
      <vt:lpstr>Table4R</vt:lpstr>
      <vt:lpstr>Table5</vt:lpstr>
      <vt:lpstr>Table5(old)</vt:lpstr>
      <vt:lpstr>Table6</vt:lpstr>
      <vt:lpstr>Table6R</vt:lpstr>
      <vt:lpstr>Table7</vt:lpstr>
      <vt:lpstr>Table8</vt:lpstr>
      <vt:lpstr>Table8R</vt:lpstr>
      <vt:lpstr>Table9</vt:lpstr>
      <vt:lpstr>Table9R</vt:lpstr>
      <vt:lpstr>Table10</vt:lpstr>
      <vt:lpstr>Text</vt:lpstr>
      <vt:lpstr>Table11</vt:lpstr>
      <vt:lpstr>Table11R</vt:lpstr>
      <vt:lpstr>Table12</vt:lpstr>
      <vt:lpstr>Table12R</vt:lpstr>
      <vt:lpstr>Table13</vt:lpstr>
      <vt:lpstr>Table14</vt:lpstr>
      <vt:lpstr>Table14R</vt:lpstr>
      <vt:lpstr>Table15</vt:lpstr>
      <vt:lpstr>Table15R</vt:lpstr>
      <vt:lpstr>SameMonthPreviousQuery</vt:lpstr>
      <vt:lpstr>Sheet1</vt:lpstr>
      <vt:lpstr>Graph</vt:lpstr>
      <vt:lpstr>SourceData!Print_Area</vt:lpstr>
      <vt:lpstr>Table1</vt:lpstr>
      <vt:lpstr>Table10</vt:lpstr>
      <vt:lpstr>Table11</vt:lpstr>
      <vt:lpstr>Table11_R</vt:lpstr>
      <vt:lpstr>Table12</vt:lpstr>
      <vt:lpstr>Table12_R</vt:lpstr>
      <vt:lpstr>Table13</vt:lpstr>
      <vt:lpstr>Table14</vt:lpstr>
      <vt:lpstr>Table14_R</vt:lpstr>
      <vt:lpstr>Table15</vt:lpstr>
      <vt:lpstr>Table15_R</vt:lpstr>
      <vt:lpstr>Table1a</vt:lpstr>
      <vt:lpstr>Table2</vt:lpstr>
      <vt:lpstr>Table3</vt:lpstr>
      <vt:lpstr>Table3_R</vt:lpstr>
      <vt:lpstr>Table4</vt:lpstr>
      <vt:lpstr>Table4_R</vt:lpstr>
      <vt:lpstr>Table5</vt:lpstr>
      <vt:lpstr>Table6</vt:lpstr>
      <vt:lpstr>Table6_R</vt:lpstr>
      <vt:lpstr>Table7</vt:lpstr>
      <vt:lpstr>Table8</vt:lpstr>
      <vt:lpstr>Table8_R</vt:lpstr>
      <vt:lpstr>Table9</vt:lpstr>
      <vt:lpstr>Table9_R</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2018-12-11T20:27:11Z</dcterms:modified>
</cp:coreProperties>
</file>