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Employment\2019 Releases\02 Feb 2019\"/>
    </mc:Choice>
  </mc:AlternateContent>
  <bookViews>
    <workbookView xWindow="330" yWindow="-225" windowWidth="18180" windowHeight="6465" tabRatio="904" activeTab="1"/>
  </bookViews>
  <sheets>
    <sheet name="Historical" sheetId="41" r:id="rId1"/>
    <sheet name="Table1" sheetId="2" r:id="rId2"/>
    <sheet name="Table1a" sheetId="3" r:id="rId3"/>
    <sheet name="Table2" sheetId="4" r:id="rId4"/>
    <sheet name="Table3" sheetId="5" r:id="rId5"/>
    <sheet name="Table4" sheetId="6" r:id="rId6"/>
    <sheet name="Table5" sheetId="21" r:id="rId7"/>
    <sheet name="Table5(old)" sheetId="7" state="hidden" r:id="rId8"/>
    <sheet name="Table6" sheetId="8" r:id="rId9"/>
    <sheet name="Table7" sheetId="9" r:id="rId10"/>
    <sheet name="Table8" sheetId="10" r:id="rId11"/>
    <sheet name="Table9" sheetId="11" r:id="rId12"/>
    <sheet name="Table10" sheetId="12" r:id="rId13"/>
    <sheet name="Table11" sheetId="13" r:id="rId14"/>
    <sheet name="Table12" sheetId="15" r:id="rId15"/>
    <sheet name="Table13" sheetId="16" r:id="rId16"/>
    <sheet name="Table14" sheetId="17" r:id="rId17"/>
    <sheet name="Table15" sheetId="18" r:id="rId18"/>
    <sheet name="SameMonthPreviousQuery" sheetId="24" state="hidden" r:id="rId19"/>
  </sheets>
  <definedNames>
    <definedName name="Graph">#REF!</definedName>
    <definedName name="Table1">Table1!$A$1:$F$20</definedName>
    <definedName name="Table10">Table10!$A$1:$E$18</definedName>
    <definedName name="Table11">Table11!$A$1:$H$20</definedName>
    <definedName name="Table11_R">#REF!</definedName>
    <definedName name="Table12">Table12!$A$1:$I$13</definedName>
    <definedName name="Table12_R">#REF!</definedName>
    <definedName name="Table13">Table13!$A$1:$E$18</definedName>
    <definedName name="Table14">Table14!$A$1:$H$20</definedName>
    <definedName name="Table14_R">#REF!</definedName>
    <definedName name="Table15">Table15!$A$1:$I$22</definedName>
    <definedName name="Table15_R">#REF!</definedName>
    <definedName name="Table1a">Table1a!$A$1:$F$19</definedName>
    <definedName name="Table2">Table2!$A$1:$E$18</definedName>
    <definedName name="Table3">Table3!$A$1:$H$20</definedName>
    <definedName name="Table3_R">#REF!</definedName>
    <definedName name="Table4">Table4!$A$1:$F$12</definedName>
    <definedName name="Table4_R">#REF!</definedName>
    <definedName name="Table5">Table5!$A$1:$E$11</definedName>
    <definedName name="Table6">Table6!$A$1:$E$16</definedName>
    <definedName name="Table6_R">#REF!</definedName>
    <definedName name="Table7">Table7!$A$1:$E$17</definedName>
    <definedName name="Table8">Table8!$A$1:$H$19</definedName>
    <definedName name="Table8_R">#REF!</definedName>
    <definedName name="Table9">Table9!$A$1:$I$15</definedName>
    <definedName name="Table9_R">#REF!</definedName>
  </definedNames>
  <calcPr calcId="171027"/>
</workbook>
</file>

<file path=xl/calcChain.xml><?xml version="1.0" encoding="utf-8"?>
<calcChain xmlns="http://schemas.openxmlformats.org/spreadsheetml/2006/main">
  <c r="E16" i="7" l="1"/>
  <c r="D16" i="7"/>
  <c r="C16" i="7"/>
  <c r="B16" i="7"/>
  <c r="A16" i="7"/>
  <c r="A1" i="7" s="1"/>
  <c r="E15" i="7"/>
  <c r="D15" i="7"/>
  <c r="C15" i="7"/>
  <c r="B15" i="7"/>
  <c r="A15" i="7"/>
  <c r="E14" i="7"/>
  <c r="D14" i="7"/>
  <c r="C14" i="7"/>
  <c r="B14" i="7"/>
  <c r="A14" i="7"/>
  <c r="E13" i="7"/>
  <c r="D13" i="7"/>
  <c r="C13" i="7"/>
  <c r="B13" i="7"/>
  <c r="A13" i="7"/>
  <c r="E12" i="7"/>
  <c r="D12" i="7"/>
  <c r="C12" i="7"/>
  <c r="B12" i="7"/>
  <c r="A12" i="7"/>
  <c r="E11" i="7"/>
  <c r="D11" i="7"/>
  <c r="C11" i="7"/>
  <c r="B11" i="7"/>
  <c r="A11" i="7"/>
  <c r="E10" i="7"/>
  <c r="D10" i="7"/>
  <c r="C10" i="7"/>
  <c r="B10" i="7"/>
  <c r="A10" i="7"/>
  <c r="E5" i="7"/>
  <c r="D5" i="7"/>
  <c r="C5" i="7"/>
  <c r="B5" i="7"/>
  <c r="A5" i="7"/>
  <c r="A3" i="7" l="1"/>
</calcChain>
</file>

<file path=xl/connections.xml><?xml version="1.0" encoding="utf-8"?>
<connections xmlns="http://schemas.openxmlformats.org/spreadsheetml/2006/main">
  <connection id="1" keepAlive="1" name="Query - Query1" description="Connection to the 'Query1' query in the workbook." type="5" refreshedVersion="6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<sst xmlns="http://schemas.openxmlformats.org/spreadsheetml/2006/main" count="497" uniqueCount="152">
  <si>
    <t>Network</t>
  </si>
  <si>
    <t>Low-cost</t>
  </si>
  <si>
    <t>Regional</t>
  </si>
  <si>
    <t>Other</t>
  </si>
  <si>
    <t>All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</si>
  <si>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</si>
  <si>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</si>
  <si>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</si>
  <si>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</si>
  <si>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</si>
  <si>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</si>
  <si>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</si>
  <si>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</si>
  <si>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</si>
  <si>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</si>
  <si>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</si>
  <si>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</si>
  <si>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</si>
  <si>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</si>
  <si>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Rank</t>
  </si>
  <si>
    <t>Airline</t>
  </si>
  <si>
    <t>Total FTE Employees</t>
  </si>
  <si>
    <t>Virgin America</t>
  </si>
  <si>
    <t>Table 1: Yearly Change in Scheduled Passenger Airline Full-time Equivalent Employees* by Airline Group</t>
  </si>
  <si>
    <t>Most recent 13 months - percent change from same month of the previous year</t>
  </si>
  <si>
    <t>Network Airlines</t>
  </si>
  <si>
    <t>Regional Airlines</t>
  </si>
  <si>
    <t>All Passenger Airlines **</t>
  </si>
  <si>
    <t>Source: Bureau of Transportation Statistics</t>
  </si>
  <si>
    <t>* Full-time Equivalent Employee (FTE) calculations count two part-time employees as one full-time employee.</t>
  </si>
  <si>
    <t>Note: See Table 2 for all passenger airlines, Table 7 for Network, Table 10 for Low-Cost and Table 13 for Regional.</t>
  </si>
  <si>
    <t>Other Airlines</t>
  </si>
  <si>
    <t>Table 1A: Monthly Change in Scheduled Passenger Airline Full-time Equivalent Employees* by Airline Group</t>
  </si>
  <si>
    <t>Percent change in FTEs from the previous month</t>
  </si>
  <si>
    <t>Table 2: Change from Previous Year in Scheduled Passenger Airline* Full-time Equivalent Employees**</t>
  </si>
  <si>
    <t>Percent change compared to same month the previous year</t>
  </si>
  <si>
    <t>* Includes network, low-cost, regional and other carriers.</t>
  </si>
  <si>
    <t>** Full-time Equivalent Employee (FTE) calculations count two part-time employees as one full-time employee.</t>
  </si>
  <si>
    <t>Percent Change</t>
  </si>
  <si>
    <t>All Passenger Airlines**</t>
  </si>
  <si>
    <t>** Includes network, low-cost, regional and other carriers.</t>
  </si>
  <si>
    <t>Ranked by Number of Full-Time Equivalent Employees*</t>
  </si>
  <si>
    <t>** See Table 9 for Network, Table 12 for Low-Cost and Table 15 for Regional.</t>
  </si>
  <si>
    <t>Percent change compared to same month of the previous year</t>
  </si>
  <si>
    <t>Total</t>
  </si>
  <si>
    <t>** American Airlines and US Airways merged and began reporting combined numbers in July 2015.</t>
  </si>
  <si>
    <t>Table 10: Low-Cost Airline Year-to-Year Change in Full-time Equivalent Employees* from the Previous Year</t>
  </si>
  <si>
    <t>Table 13: Regional Airline Year-to-Year Change in Full-time Equivalent Employees* from the Previous Year</t>
  </si>
  <si>
    <t>N/A: Carriers did not meet the standard for filing, was no longer operating, merged with another operating carrier or failed to file. See previous notes.</t>
  </si>
  <si>
    <t>Jun 2016 - Jul 2016</t>
  </si>
  <si>
    <t>Jul 2016 - Aug 2016</t>
  </si>
  <si>
    <t>Aug 2016 - Sep 2016</t>
  </si>
  <si>
    <t>Sep 2016 - Oct 2016</t>
  </si>
  <si>
    <t>Oct 2016 - Nov 2016</t>
  </si>
  <si>
    <t>Nov 2016 - Dec 2016</t>
  </si>
  <si>
    <t>Dec 2016 - Jan 2017</t>
  </si>
  <si>
    <t>Jan 2017 - Feb 2017</t>
  </si>
  <si>
    <t>Carrier Group</t>
  </si>
  <si>
    <t>Feb 2017 - Mar 2017</t>
  </si>
  <si>
    <t>SELECT Carrier_Category, Title, P_Change, CONVERT(INT,P2_EMPFTE)  FROM 
    (SELECT ROW_NUMBER() OVER (PARTITION BY Carrier_Category ORDER BY Carrier_Category,Year, Month)  As C_NO, DATE(CONVERT(VARCHAR(4),year) + '-'+ CONVERT(VARCHAR(2),month) + '-01') as "Date",
    Carrier_Category, Month_Name, 
    DATEFORMAT(dateadd(yy, -1,DATE(CONVERT(VARCHAR(4), Year) + '-'+ CONVERT(VARCHAR(2), Month) + '-01')),'Mmm yyyy') + ' - ' + DATEFORMAT(DATE(CONVERT(VARCHAR(4), Year) + '-'+ CONVERT(VARCHAR(2), Month) + '-01'),'Mmm yyyy') AS Title, 
    CONVERT(DECIMAL(8,2),SUM(EMPFTE)) AS P2_EMPFTE,
    LAG(Sum(EMPFTE),1) OVER(PARTITION BY Month,Carrier_Category ORDER BY Month, Year)  as P1_EMPFTE, 
    CAST(Round((((P2_EMPFTE-P1_EMPFTE)/P1_EMPFTE)*100),1) AS NUMERIC(8,1)) AS P_Change 
FROM bcrutcher.AirEmploymentSummary
GROUP BY Carrier_Category,Year, Month, Month_Name) X 
WHERE Carrier_Category &lt;&gt; 'Cargo/Non-Scheduled' 
ORDER BY 
    CASE WHEN Carrier_Category = 'Network' THEN '1'
              WHEN Carrier_Category = 'Low-cost' THEN  '2'
              WHEN Carrier_Category = 'Regional' THEN  '3'
              WHEN Carrier_Category = 'Other' THEN '4'
              WHEN Carrier_Category = 'All' THEN '5'
    END</t>
  </si>
  <si>
    <t>//Try to fix this query by adding Row_Number() Over … where percent change is less than zero order by month year</t>
  </si>
  <si>
    <t>Mar 2017 - Apr 2017</t>
  </si>
  <si>
    <t>Apr 2017 - May 2017</t>
  </si>
  <si>
    <t>12-Month Average</t>
  </si>
  <si>
    <t>Low-Cost Airlines</t>
  </si>
  <si>
    <t>theDate</t>
  </si>
  <si>
    <t>Carrier_Category</t>
  </si>
  <si>
    <t>title</t>
  </si>
  <si>
    <t>P_Change</t>
  </si>
  <si>
    <t>P2_EMPFTE</t>
  </si>
  <si>
    <t>May 2017 - Jun 2017</t>
  </si>
  <si>
    <t>Column Labels</t>
  </si>
  <si>
    <t>Grand Total</t>
  </si>
  <si>
    <t>Row Labels</t>
  </si>
  <si>
    <t>Sum of P_Change</t>
  </si>
  <si>
    <t>American</t>
  </si>
  <si>
    <t>United</t>
  </si>
  <si>
    <t>Delta</t>
  </si>
  <si>
    <t>Southwest</t>
  </si>
  <si>
    <t>JetBlue</t>
  </si>
  <si>
    <t>Alaska</t>
  </si>
  <si>
    <t>SkyWest</t>
  </si>
  <si>
    <t>Spirit</t>
  </si>
  <si>
    <t>ExpressJet</t>
  </si>
  <si>
    <t>American (+ US)</t>
  </si>
  <si>
    <t>US Airways</t>
  </si>
  <si>
    <t>Allegiant</t>
  </si>
  <si>
    <t>Frontier</t>
  </si>
  <si>
    <t>YX/S5/RP Combined#</t>
  </si>
  <si>
    <t>PSA</t>
  </si>
  <si>
    <t>Compass</t>
  </si>
  <si>
    <t>Envoy</t>
  </si>
  <si>
    <t>Republic</t>
  </si>
  <si>
    <t>Shuttle America</t>
  </si>
  <si>
    <t>GoJet</t>
  </si>
  <si>
    <t>Mesa</t>
  </si>
  <si>
    <t>Horizon</t>
  </si>
  <si>
    <t>Endeavor</t>
  </si>
  <si>
    <t>Table 7:  Network Airline Year-to-Year Change in Full-time Equivalent Employees* from the Previous Year</t>
  </si>
  <si>
    <t>Carrier</t>
  </si>
  <si>
    <t>Air Wisconsin</t>
  </si>
  <si>
    <t>Sum of EMPFTE</t>
  </si>
  <si>
    <t>Hawaiian</t>
  </si>
  <si>
    <t>** Includes network, low-cost, regional and other carriers. Other Carriers generally operate within specific niche markets. They are: Hawaiian Airlines and Sun Country Airlines.</t>
  </si>
  <si>
    <t>(FTEs in thousands)</t>
  </si>
  <si>
    <t>Feb 2017 - Feb 2018</t>
  </si>
  <si>
    <t>Note: Percent changes and averages based on numbers prior to rounding.</t>
  </si>
  <si>
    <t xml:space="preserve"> </t>
  </si>
  <si>
    <t>Mar 2017 - Mar 2018</t>
  </si>
  <si>
    <t>Feb 2018 - Mar 2018</t>
  </si>
  <si>
    <t>Apr 2017 - Apr 2018</t>
  </si>
  <si>
    <t>Mar 2018 - Apr 2018</t>
  </si>
  <si>
    <t>May 2017 - May 2018</t>
  </si>
  <si>
    <t>Jun 2017 - Jun 2018</t>
  </si>
  <si>
    <t>Apr 2018 - May 2018</t>
  </si>
  <si>
    <t>May 2018 - Jun 2018</t>
  </si>
  <si>
    <t>Jul 2017 - Jul 2018</t>
  </si>
  <si>
    <t>Jun 2018 - Jul 2018</t>
  </si>
  <si>
    <t>Aug 2017 - Aug 2018</t>
  </si>
  <si>
    <t>Jul 2018 - Aug 2018</t>
  </si>
  <si>
    <t>Sep 2017 - Sep 2018</t>
  </si>
  <si>
    <t>Aug 2018 - Sep 2018</t>
  </si>
  <si>
    <t>Oct 2017 - Oct 2018</t>
  </si>
  <si>
    <t>Sep 2018 - Oct 2018</t>
  </si>
  <si>
    <t>Nov 2017 - Nov 2018</t>
  </si>
  <si>
    <t>Dec 2017 - Dec 2018</t>
  </si>
  <si>
    <t>Oct 2018 - Nov 2018</t>
  </si>
  <si>
    <t>Nov 2018 - Dec 2018</t>
  </si>
  <si>
    <t>Scheduled Passenger Airline Full-time Equivalent Employees by Month</t>
  </si>
  <si>
    <t>Jan 2018 - Jan 2019</t>
  </si>
  <si>
    <t>Dec 2018 - Jan 2019</t>
  </si>
  <si>
    <t>Feb 2018 - Feb 2019</t>
  </si>
  <si>
    <t>Jan 2019 - Feb 2019</t>
  </si>
  <si>
    <t>Top 10 Airlines February 2018</t>
  </si>
  <si>
    <t>Table 3: Scheduled Passenger Airline Full-time Equivalent Employees* by Month 2015 - 2019</t>
  </si>
  <si>
    <t>2015 - 2019</t>
  </si>
  <si>
    <t>2018 - 2019</t>
  </si>
  <si>
    <t>Jan - Feb Average</t>
  </si>
  <si>
    <t>Table 4:  Airline Group Full-time Equivalent Employees*, February 2015 - 2019</t>
  </si>
  <si>
    <t>Percent of Total Passenger Airline Employees in 2019</t>
  </si>
  <si>
    <t xml:space="preserve">Table 5:  Carrier Group Percent of Total Scheduled Passenger Airline FTEs </t>
  </si>
  <si>
    <t>(February of each year)</t>
  </si>
  <si>
    <t>Low-cost Airlines</t>
  </si>
  <si>
    <t>Table 6: Top 10 Airlines, February 2018</t>
  </si>
  <si>
    <t>Table 8:  Network Airlines Full-time Equivalent Employees* by Month 2015 - 2019</t>
  </si>
  <si>
    <t>Table 9: Network Airline Full-time Equivalent Employees*, February 2015 - 2019</t>
  </si>
  <si>
    <t>(FTEs for February of each year. Ranked by February 2018 FTEs)</t>
  </si>
  <si>
    <t>Table 11:  Low-Cost Airlines Full-time Equivalent Employees* by Month 2015 - 2019</t>
  </si>
  <si>
    <t>Table 12:  Low-Cost Airline Full-time Equivalent Employees*, February 2015 - 2019</t>
  </si>
  <si>
    <t>Table 14:  Regional Airlines Full-time Equivalent Employees* by Month 2015 - 2019</t>
  </si>
  <si>
    <t>Table 15: Regional Airline Full-time Equivalent Employees*, February 2015 - 2019</t>
  </si>
  <si>
    <t xml:space="preserve"># Effective the end of December 2016, Republic and Shuttle America combined operations and Shuttle America ceased operating.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</si>
</sst>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right" indent="1"/>
    </xf>
    <xf numFmtId="0" fontId="0" fillId="0" borderId="0" xfId="0" applyFont="1"/>
    <xf numFmtId="0" fontId="0" fillId="0" borderId="0" xfId="0"/>
    <xf numFmtId="0" fontId="4" fillId="0" borderId="0" xfId="0" applyFont="1" applyBorder="1" applyAlignment="1">
      <alignment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/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0" fontId="4" fillId="0" borderId="0" xfId="0" applyFont="1"/>
    <xf numFmtId="0" fontId="3" fillId="0" borderId="0" xfId="0" applyFont="1" applyAlignment="1">
      <alignment vertical="top" wrapText="1"/>
    </xf>
    <xf numFmtId="164" fontId="4" fillId="0" borderId="2" xfId="0" applyNumberFormat="1" applyFont="1" applyBorder="1" applyAlignment="1">
      <alignment horizontal="right" indent="1"/>
    </xf>
    <xf numFmtId="164" fontId="4" fillId="0" borderId="0" xfId="0" applyNumberFormat="1" applyFont="1" applyBorder="1" applyAlignment="1">
      <alignment horizontal="right" indent="1"/>
    </xf>
    <xf numFmtId="164" fontId="6" fillId="0" borderId="1" xfId="0" applyNumberFormat="1" applyFont="1" applyBorder="1" applyAlignment="1">
      <alignment horizontal="right" inden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4" fontId="6" fillId="0" borderId="0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6" fontId="4" fillId="0" borderId="2" xfId="1" applyNumberFormat="1" applyFont="1" applyBorder="1" applyAlignment="1">
      <alignment horizontal="right" indent="1"/>
    </xf>
    <xf numFmtId="166" fontId="4" fillId="0" borderId="0" xfId="1" applyNumberFormat="1" applyFont="1" applyBorder="1" applyAlignment="1">
      <alignment horizontal="right" indent="1"/>
    </xf>
    <xf numFmtId="165" fontId="4" fillId="0" borderId="0" xfId="0" applyNumberFormat="1" applyFont="1" applyBorder="1" applyAlignment="1">
      <alignment horizontal="right" indent="1"/>
    </xf>
    <xf numFmtId="166" fontId="6" fillId="0" borderId="1" xfId="0" applyNumberFormat="1" applyFont="1" applyBorder="1" applyAlignment="1">
      <alignment horizontal="right" indent="1"/>
    </xf>
    <xf numFmtId="165" fontId="4" fillId="0" borderId="2" xfId="1" applyNumberFormat="1" applyFont="1" applyBorder="1" applyAlignment="1">
      <alignment horizontal="right" indent="1"/>
    </xf>
    <xf numFmtId="165" fontId="4" fillId="0" borderId="0" xfId="1" applyNumberFormat="1" applyFont="1" applyBorder="1" applyAlignment="1">
      <alignment horizontal="right" indent="1"/>
    </xf>
    <xf numFmtId="165" fontId="6" fillId="0" borderId="0" xfId="0" applyNumberFormat="1" applyFont="1" applyBorder="1" applyAlignment="1">
      <alignment horizontal="right" indent="1"/>
    </xf>
    <xf numFmtId="165" fontId="6" fillId="0" borderId="1" xfId="0" applyNumberFormat="1" applyFont="1" applyBorder="1" applyAlignment="1">
      <alignment horizontal="right" indent="1"/>
    </xf>
    <xf numFmtId="166" fontId="6" fillId="0" borderId="0" xfId="1" applyNumberFormat="1" applyFont="1" applyBorder="1" applyAlignment="1">
      <alignment horizontal="right" indent="1"/>
    </xf>
    <xf numFmtId="0" fontId="6" fillId="0" borderId="1" xfId="0" applyFont="1" applyBorder="1" applyAlignment="1">
      <alignment horizontal="left" wrapText="1" indent="1"/>
    </xf>
    <xf numFmtId="165" fontId="6" fillId="0" borderId="0" xfId="1" applyNumberFormat="1" applyFont="1" applyBorder="1" applyAlignment="1">
      <alignment horizontal="right" indent="1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6" fillId="0" borderId="0" xfId="0" applyFont="1" applyAlignment="1"/>
    <xf numFmtId="167" fontId="4" fillId="0" borderId="0" xfId="0" applyNumberFormat="1" applyFont="1" applyAlignment="1"/>
    <xf numFmtId="166" fontId="6" fillId="0" borderId="0" xfId="1" applyNumberFormat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left" indent="1"/>
    </xf>
    <xf numFmtId="165" fontId="4" fillId="0" borderId="0" xfId="1" applyNumberFormat="1" applyFont="1" applyAlignment="1">
      <alignment horizontal="right" indent="1"/>
    </xf>
    <xf numFmtId="165" fontId="4" fillId="0" borderId="0" xfId="0" applyNumberFormat="1" applyFont="1" applyAlignment="1">
      <alignment horizontal="right" indent="1"/>
    </xf>
    <xf numFmtId="0" fontId="6" fillId="0" borderId="0" xfId="0" applyFont="1" applyAlignment="1">
      <alignment horizontal="left" indent="1"/>
    </xf>
    <xf numFmtId="165" fontId="6" fillId="0" borderId="0" xfId="0" applyNumberFormat="1" applyFont="1" applyAlignment="1">
      <alignment horizontal="right" inden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64" fontId="8" fillId="0" borderId="0" xfId="0" applyNumberFormat="1" applyFont="1" applyFill="1" applyBorder="1" applyAlignment="1">
      <alignment horizontal="right" indent="1"/>
    </xf>
    <xf numFmtId="0" fontId="4" fillId="0" borderId="1" xfId="0" applyFont="1" applyBorder="1" applyAlignment="1">
      <alignment horizontal="center"/>
    </xf>
    <xf numFmtId="166" fontId="4" fillId="0" borderId="0" xfId="1" applyNumberFormat="1" applyFont="1" applyAlignment="1">
      <alignment horizontal="right" indent="1"/>
    </xf>
    <xf numFmtId="165" fontId="6" fillId="0" borderId="0" xfId="1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166" fontId="4" fillId="0" borderId="1" xfId="1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165" fontId="6" fillId="0" borderId="1" xfId="1" applyNumberFormat="1" applyFont="1" applyBorder="1" applyAlignment="1">
      <alignment horizontal="right" indent="1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 indent="2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165" fontId="6" fillId="0" borderId="1" xfId="2" applyNumberFormat="1" applyFont="1" applyBorder="1" applyAlignment="1">
      <alignment horizontal="right" indent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6" fontId="6" fillId="0" borderId="1" xfId="1" applyNumberFormat="1" applyFont="1" applyBorder="1" applyAlignment="1">
      <alignment horizontal="left" indent="1"/>
    </xf>
    <xf numFmtId="166" fontId="4" fillId="0" borderId="0" xfId="1" applyNumberFormat="1" applyFont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4" fillId="0" borderId="0" xfId="1" applyNumberFormat="1" applyFont="1"/>
    <xf numFmtId="166" fontId="8" fillId="0" borderId="0" xfId="1" applyNumberFormat="1" applyFont="1" applyBorder="1" applyAlignment="1">
      <alignment horizontal="left" indent="1"/>
    </xf>
    <xf numFmtId="166" fontId="9" fillId="0" borderId="0" xfId="1" applyNumberFormat="1" applyFont="1" applyBorder="1" applyAlignment="1">
      <alignment horizontal="left" inden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4" fillId="0" borderId="0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66" fontId="9" fillId="0" borderId="1" xfId="1" applyNumberFormat="1" applyFont="1" applyBorder="1" applyAlignment="1">
      <alignment horizontal="center" wrapText="1"/>
    </xf>
    <xf numFmtId="0" fontId="9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166" fontId="6" fillId="0" borderId="0" xfId="1" applyNumberFormat="1" applyFont="1" applyAlignment="1">
      <alignment horizontal="right" indent="1"/>
    </xf>
    <xf numFmtId="164" fontId="6" fillId="0" borderId="0" xfId="0" applyNumberFormat="1" applyFont="1" applyAlignment="1">
      <alignment horizontal="right" indent="1"/>
    </xf>
    <xf numFmtId="0" fontId="9" fillId="0" borderId="0" xfId="0" applyFont="1" applyBorder="1" applyAlignment="1"/>
    <xf numFmtId="0" fontId="7" fillId="0" borderId="0" xfId="0" applyFont="1" applyAlignment="1"/>
    <xf numFmtId="166" fontId="6" fillId="0" borderId="0" xfId="0" applyNumberFormat="1" applyFont="1" applyBorder="1" applyAlignment="1">
      <alignment horizontal="right" indent="1"/>
    </xf>
    <xf numFmtId="166" fontId="4" fillId="0" borderId="0" xfId="1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166" fontId="4" fillId="0" borderId="0" xfId="1" applyNumberFormat="1" applyFont="1" applyBorder="1" applyAlignment="1">
      <alignment horizontal="center"/>
    </xf>
    <xf numFmtId="0" fontId="4" fillId="0" borderId="0" xfId="0" applyFont="1" applyAlignment="1"/>
    <xf numFmtId="166" fontId="4" fillId="0" borderId="0" xfId="0" applyNumberFormat="1" applyFont="1" applyAlignment="1"/>
    <xf numFmtId="166" fontId="4" fillId="0" borderId="0" xfId="0" applyNumberFormat="1" applyFont="1"/>
    <xf numFmtId="166" fontId="8" fillId="0" borderId="0" xfId="0" applyNumberFormat="1" applyFont="1" applyBorder="1" applyAlignment="1"/>
    <xf numFmtId="0" fontId="4" fillId="0" borderId="0" xfId="0" applyFont="1" applyAlignment="1"/>
    <xf numFmtId="166" fontId="0" fillId="0" borderId="0" xfId="0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/>
    <xf numFmtId="3" fontId="0" fillId="0" borderId="0" xfId="0" applyNumberFormat="1"/>
    <xf numFmtId="0" fontId="2" fillId="0" borderId="0" xfId="0" pivotButton="1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indent="2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9" fillId="0" borderId="0" xfId="0" applyFont="1" applyBorder="1" applyAlignment="1">
      <alignment horizontal="left"/>
    </xf>
    <xf numFmtId="166" fontId="6" fillId="0" borderId="0" xfId="0" applyNumberFormat="1" applyFont="1" applyAlignment="1"/>
    <xf numFmtId="164" fontId="9" fillId="0" borderId="0" xfId="0" applyNumberFormat="1" applyFont="1" applyFill="1" applyBorder="1" applyAlignment="1">
      <alignment horizontal="right" inden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2" xfId="0" applyFont="1" applyBorder="1" applyAlignment="1"/>
    <xf numFmtId="0" fontId="7" fillId="0" borderId="0" xfId="0" applyFont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4" fillId="0" borderId="0" xfId="0" applyFont="1" applyAlignment="1"/>
    <xf numFmtId="0" fontId="10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168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BR360"/>
  <sheetViews>
    <sheetView workbookViewId="0">
      <selection activeCell="I36" sqref="I36"/>
    </sheetView>
  </sheetViews>
  <sheetFormatPr defaultColWidth="9.140625" defaultRowHeight="15" x14ac:dyDescent="0.25"/>
  <cols>
    <col min="1" max="1" width="10.140625" style="59" customWidth="1"/>
    <col min="2" max="13" width="11.140625" style="30" bestFit="1" customWidth="1"/>
    <col min="14" max="38" width="9.140625" style="30"/>
    <col min="39" max="39" width="13.85546875" style="79" customWidth="1"/>
    <col min="40" max="40" width="15.28515625" style="30" bestFit="1" customWidth="1"/>
    <col min="41" max="41" width="8.28515625" style="30" customWidth="1"/>
    <col min="42" max="47" width="7.28515625" style="30" customWidth="1"/>
    <col min="48" max="48" width="10" style="30" customWidth="1"/>
    <col min="49" max="49" width="7.5703125" style="30" customWidth="1"/>
    <col min="50" max="50" width="9.5703125" style="30" customWidth="1"/>
    <col min="51" max="51" width="9.42578125" style="30" customWidth="1"/>
    <col min="52" max="53" width="10.7109375" style="30" customWidth="1"/>
    <col min="54" max="68" width="4.85546875" style="30" customWidth="1"/>
    <col min="69" max="69" width="6.7109375" style="30" customWidth="1"/>
    <col min="70" max="70" width="10.7109375" style="30" bestFit="1" customWidth="1"/>
    <col min="71" max="16384" width="9.140625" style="30"/>
  </cols>
  <sheetData>
    <row r="1" spans="1:70" x14ac:dyDescent="0.25">
      <c r="A1" s="142" t="s">
        <v>128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3" spans="1:70" s="59" customFormat="1" x14ac:dyDescent="0.25">
      <c r="B3" s="59" t="s">
        <v>6</v>
      </c>
      <c r="C3" s="59" t="s">
        <v>7</v>
      </c>
      <c r="D3" s="59" t="s">
        <v>8</v>
      </c>
      <c r="E3" s="59" t="s">
        <v>9</v>
      </c>
      <c r="F3" s="59" t="s">
        <v>10</v>
      </c>
      <c r="G3" s="59" t="s">
        <v>11</v>
      </c>
      <c r="H3" s="59" t="s">
        <v>12</v>
      </c>
      <c r="I3" s="59" t="s">
        <v>13</v>
      </c>
      <c r="J3" s="59" t="s">
        <v>14</v>
      </c>
      <c r="K3" s="59" t="s">
        <v>15</v>
      </c>
      <c r="L3" s="59" t="s">
        <v>16</v>
      </c>
      <c r="M3" s="59" t="s">
        <v>17</v>
      </c>
      <c r="AM3" s="131" t="s">
        <v>101</v>
      </c>
      <c r="AN3" s="131" t="s">
        <v>71</v>
      </c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x14ac:dyDescent="0.25">
      <c r="A4" s="59">
        <v>1990</v>
      </c>
      <c r="B4" s="87">
        <v>444942</v>
      </c>
      <c r="C4" s="87">
        <v>446649</v>
      </c>
      <c r="D4" s="87">
        <v>449953</v>
      </c>
      <c r="E4" s="87">
        <v>452719</v>
      </c>
      <c r="F4" s="87">
        <v>457763</v>
      </c>
      <c r="G4" s="87">
        <v>460876</v>
      </c>
      <c r="H4" s="87">
        <v>465774</v>
      </c>
      <c r="I4" s="87">
        <v>465924</v>
      </c>
      <c r="J4" s="87">
        <v>466040</v>
      </c>
      <c r="K4" s="87">
        <v>461204</v>
      </c>
      <c r="L4" s="87">
        <v>463274</v>
      </c>
      <c r="M4" s="87">
        <v>464102</v>
      </c>
      <c r="AM4" s="13" t="s">
        <v>73</v>
      </c>
      <c r="AN4" s="8" t="s">
        <v>6</v>
      </c>
      <c r="AO4" s="8" t="s">
        <v>7</v>
      </c>
      <c r="AP4" s="8" t="s">
        <v>8</v>
      </c>
      <c r="AQ4" s="8" t="s">
        <v>9</v>
      </c>
      <c r="AR4" s="8" t="s">
        <v>10</v>
      </c>
      <c r="AS4" s="8" t="s">
        <v>11</v>
      </c>
      <c r="AT4" s="8" t="s">
        <v>12</v>
      </c>
      <c r="AU4" s="8" t="s">
        <v>13</v>
      </c>
      <c r="AV4" s="8" t="s">
        <v>14</v>
      </c>
      <c r="AW4" s="8" t="s">
        <v>15</v>
      </c>
      <c r="AX4" s="8" t="s">
        <v>16</v>
      </c>
      <c r="AY4" s="8" t="s">
        <v>17</v>
      </c>
      <c r="AZ4" s="8" t="s">
        <v>72</v>
      </c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</row>
    <row r="5" spans="1:70" x14ac:dyDescent="0.25">
      <c r="A5" s="59">
        <v>1991</v>
      </c>
      <c r="B5" s="87">
        <v>442631</v>
      </c>
      <c r="C5" s="87">
        <v>440552</v>
      </c>
      <c r="D5" s="87">
        <v>438503</v>
      </c>
      <c r="E5" s="87">
        <v>442299</v>
      </c>
      <c r="F5" s="87">
        <v>443601</v>
      </c>
      <c r="G5" s="87">
        <v>447943</v>
      </c>
      <c r="H5" s="87">
        <v>450740</v>
      </c>
      <c r="I5" s="87">
        <v>449196</v>
      </c>
      <c r="J5" s="87">
        <v>445822</v>
      </c>
      <c r="K5" s="87">
        <v>429673</v>
      </c>
      <c r="L5" s="87">
        <v>437262</v>
      </c>
      <c r="M5" s="87">
        <v>440400</v>
      </c>
      <c r="AM5" s="14">
        <v>1990</v>
      </c>
      <c r="AN5" s="130">
        <v>444942</v>
      </c>
      <c r="AO5" s="130">
        <v>446649</v>
      </c>
      <c r="AP5" s="130">
        <v>449953</v>
      </c>
      <c r="AQ5" s="130">
        <v>452719</v>
      </c>
      <c r="AR5" s="130">
        <v>457763</v>
      </c>
      <c r="AS5" s="130">
        <v>460876</v>
      </c>
      <c r="AT5" s="130">
        <v>465774</v>
      </c>
      <c r="AU5" s="130">
        <v>465924</v>
      </c>
      <c r="AV5" s="130">
        <v>466040</v>
      </c>
      <c r="AW5" s="130">
        <v>461204</v>
      </c>
      <c r="AX5" s="130">
        <v>463274</v>
      </c>
      <c r="AY5" s="130">
        <v>464102</v>
      </c>
      <c r="AZ5" s="130">
        <v>5499220</v>
      </c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70" x14ac:dyDescent="0.25">
      <c r="A6" s="59">
        <v>1992</v>
      </c>
      <c r="B6" s="87">
        <v>441092</v>
      </c>
      <c r="C6" s="87">
        <v>442854</v>
      </c>
      <c r="D6" s="87">
        <v>444758</v>
      </c>
      <c r="E6" s="87">
        <v>448494</v>
      </c>
      <c r="F6" s="87">
        <v>450184</v>
      </c>
      <c r="G6" s="87">
        <v>451298</v>
      </c>
      <c r="H6" s="87">
        <v>453433</v>
      </c>
      <c r="I6" s="87">
        <v>453395</v>
      </c>
      <c r="J6" s="87">
        <v>449461</v>
      </c>
      <c r="K6" s="87">
        <v>446097</v>
      </c>
      <c r="L6" s="87">
        <v>444444</v>
      </c>
      <c r="M6" s="87">
        <v>441013</v>
      </c>
      <c r="AM6" s="14">
        <v>1991</v>
      </c>
      <c r="AN6" s="130">
        <v>442631</v>
      </c>
      <c r="AO6" s="130">
        <v>440552</v>
      </c>
      <c r="AP6" s="130">
        <v>438503</v>
      </c>
      <c r="AQ6" s="130">
        <v>442299</v>
      </c>
      <c r="AR6" s="130">
        <v>443601</v>
      </c>
      <c r="AS6" s="130">
        <v>447943</v>
      </c>
      <c r="AT6" s="130">
        <v>450740</v>
      </c>
      <c r="AU6" s="130">
        <v>449196</v>
      </c>
      <c r="AV6" s="130">
        <v>445822</v>
      </c>
      <c r="AW6" s="130">
        <v>429673</v>
      </c>
      <c r="AX6" s="130">
        <v>437262</v>
      </c>
      <c r="AY6" s="130">
        <v>440400</v>
      </c>
      <c r="AZ6" s="130">
        <v>5308622</v>
      </c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70" x14ac:dyDescent="0.25">
      <c r="A7" s="59">
        <v>1993</v>
      </c>
      <c r="B7" s="87">
        <v>440974</v>
      </c>
      <c r="C7" s="87">
        <v>439838</v>
      </c>
      <c r="D7" s="87">
        <v>440145</v>
      </c>
      <c r="E7" s="87">
        <v>439506</v>
      </c>
      <c r="F7" s="87">
        <v>443295</v>
      </c>
      <c r="G7" s="87">
        <v>445770</v>
      </c>
      <c r="H7" s="87">
        <v>446362</v>
      </c>
      <c r="I7" s="87">
        <v>446146</v>
      </c>
      <c r="J7" s="87">
        <v>442253</v>
      </c>
      <c r="K7" s="87">
        <v>439873</v>
      </c>
      <c r="L7" s="87">
        <v>438895</v>
      </c>
      <c r="M7" s="87">
        <v>437961</v>
      </c>
      <c r="AM7" s="14">
        <v>1992</v>
      </c>
      <c r="AN7" s="130">
        <v>441092</v>
      </c>
      <c r="AO7" s="130">
        <v>442854</v>
      </c>
      <c r="AP7" s="130">
        <v>444758</v>
      </c>
      <c r="AQ7" s="130">
        <v>448494</v>
      </c>
      <c r="AR7" s="130">
        <v>450184</v>
      </c>
      <c r="AS7" s="130">
        <v>451298</v>
      </c>
      <c r="AT7" s="130">
        <v>453433</v>
      </c>
      <c r="AU7" s="130">
        <v>453395</v>
      </c>
      <c r="AV7" s="130">
        <v>449461</v>
      </c>
      <c r="AW7" s="130">
        <v>446097</v>
      </c>
      <c r="AX7" s="130">
        <v>444444</v>
      </c>
      <c r="AY7" s="130">
        <v>441013</v>
      </c>
      <c r="AZ7" s="130">
        <v>5366523</v>
      </c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</row>
    <row r="8" spans="1:70" x14ac:dyDescent="0.25">
      <c r="A8" s="59">
        <v>1994</v>
      </c>
      <c r="B8" s="87">
        <v>437497</v>
      </c>
      <c r="C8" s="87">
        <v>434257</v>
      </c>
      <c r="D8" s="87">
        <v>433680</v>
      </c>
      <c r="E8" s="87">
        <v>435904</v>
      </c>
      <c r="F8" s="87">
        <v>433210</v>
      </c>
      <c r="G8" s="87">
        <v>433354</v>
      </c>
      <c r="H8" s="87">
        <v>439224</v>
      </c>
      <c r="I8" s="87">
        <v>432599</v>
      </c>
      <c r="J8" s="87">
        <v>426787</v>
      </c>
      <c r="K8" s="87">
        <v>425387</v>
      </c>
      <c r="L8" s="87">
        <v>431935</v>
      </c>
      <c r="M8" s="87">
        <v>423285</v>
      </c>
      <c r="AM8" s="14">
        <v>1993</v>
      </c>
      <c r="AN8" s="130">
        <v>440974</v>
      </c>
      <c r="AO8" s="130">
        <v>439838</v>
      </c>
      <c r="AP8" s="130">
        <v>440145</v>
      </c>
      <c r="AQ8" s="130">
        <v>439506</v>
      </c>
      <c r="AR8" s="130">
        <v>443295</v>
      </c>
      <c r="AS8" s="130">
        <v>445770</v>
      </c>
      <c r="AT8" s="130">
        <v>446362</v>
      </c>
      <c r="AU8" s="130">
        <v>446146</v>
      </c>
      <c r="AV8" s="130">
        <v>442253</v>
      </c>
      <c r="AW8" s="130">
        <v>439873</v>
      </c>
      <c r="AX8" s="130">
        <v>438895</v>
      </c>
      <c r="AY8" s="130">
        <v>437961</v>
      </c>
      <c r="AZ8" s="130">
        <v>5301018</v>
      </c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</row>
    <row r="9" spans="1:70" x14ac:dyDescent="0.25">
      <c r="A9" s="59">
        <v>1995</v>
      </c>
      <c r="B9" s="87">
        <v>427201</v>
      </c>
      <c r="C9" s="87">
        <v>428280</v>
      </c>
      <c r="D9" s="87">
        <v>428601</v>
      </c>
      <c r="E9" s="87">
        <v>425008</v>
      </c>
      <c r="F9" s="87">
        <v>425260</v>
      </c>
      <c r="G9" s="87">
        <v>429036</v>
      </c>
      <c r="H9" s="87">
        <v>430971</v>
      </c>
      <c r="I9" s="87">
        <v>432279</v>
      </c>
      <c r="J9" s="87">
        <v>430526</v>
      </c>
      <c r="K9" s="87">
        <v>430491</v>
      </c>
      <c r="L9" s="87">
        <v>432550</v>
      </c>
      <c r="M9" s="87">
        <v>433827</v>
      </c>
      <c r="AM9" s="14">
        <v>1994</v>
      </c>
      <c r="AN9" s="130">
        <v>437497</v>
      </c>
      <c r="AO9" s="130">
        <v>434257</v>
      </c>
      <c r="AP9" s="130">
        <v>433680</v>
      </c>
      <c r="AQ9" s="130">
        <v>435904</v>
      </c>
      <c r="AR9" s="130">
        <v>433210</v>
      </c>
      <c r="AS9" s="130">
        <v>433354</v>
      </c>
      <c r="AT9" s="130">
        <v>439224</v>
      </c>
      <c r="AU9" s="130">
        <v>432599</v>
      </c>
      <c r="AV9" s="130">
        <v>426787</v>
      </c>
      <c r="AW9" s="130">
        <v>425387</v>
      </c>
      <c r="AX9" s="130">
        <v>431935</v>
      </c>
      <c r="AY9" s="130">
        <v>423285</v>
      </c>
      <c r="AZ9" s="130">
        <v>5187119</v>
      </c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</row>
    <row r="10" spans="1:70" x14ac:dyDescent="0.25">
      <c r="A10" s="59">
        <v>1996</v>
      </c>
      <c r="B10" s="87">
        <v>435941</v>
      </c>
      <c r="C10" s="87">
        <v>435178</v>
      </c>
      <c r="D10" s="87">
        <v>436153</v>
      </c>
      <c r="E10" s="87">
        <v>436458</v>
      </c>
      <c r="F10" s="87">
        <v>441722</v>
      </c>
      <c r="G10" s="87">
        <v>441252</v>
      </c>
      <c r="H10" s="87">
        <v>437205</v>
      </c>
      <c r="I10" s="87">
        <v>438343</v>
      </c>
      <c r="J10" s="87">
        <v>440622</v>
      </c>
      <c r="K10" s="87">
        <v>440852</v>
      </c>
      <c r="L10" s="87">
        <v>442076</v>
      </c>
      <c r="M10" s="87">
        <v>446367</v>
      </c>
      <c r="AM10" s="14">
        <v>1995</v>
      </c>
      <c r="AN10" s="130">
        <v>427201</v>
      </c>
      <c r="AO10" s="130">
        <v>428280</v>
      </c>
      <c r="AP10" s="130">
        <v>428601</v>
      </c>
      <c r="AQ10" s="130">
        <v>425008</v>
      </c>
      <c r="AR10" s="130">
        <v>425260</v>
      </c>
      <c r="AS10" s="130">
        <v>429036</v>
      </c>
      <c r="AT10" s="130">
        <v>430971</v>
      </c>
      <c r="AU10" s="130">
        <v>432279</v>
      </c>
      <c r="AV10" s="130">
        <v>430526</v>
      </c>
      <c r="AW10" s="130">
        <v>430491</v>
      </c>
      <c r="AX10" s="130">
        <v>432550</v>
      </c>
      <c r="AY10" s="130">
        <v>433827</v>
      </c>
      <c r="AZ10" s="130">
        <v>5154030</v>
      </c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</row>
    <row r="11" spans="1:70" x14ac:dyDescent="0.25">
      <c r="A11" s="59">
        <v>1997</v>
      </c>
      <c r="B11" s="87">
        <v>445713</v>
      </c>
      <c r="C11" s="87">
        <v>446123</v>
      </c>
      <c r="D11" s="87">
        <v>447469</v>
      </c>
      <c r="E11" s="87">
        <v>448788</v>
      </c>
      <c r="F11" s="87">
        <v>449869</v>
      </c>
      <c r="G11" s="87">
        <v>452606</v>
      </c>
      <c r="H11" s="87">
        <v>455454</v>
      </c>
      <c r="I11" s="87">
        <v>455939</v>
      </c>
      <c r="J11" s="87">
        <v>454767</v>
      </c>
      <c r="K11" s="87">
        <v>454783</v>
      </c>
      <c r="L11" s="87">
        <v>456119</v>
      </c>
      <c r="M11" s="87">
        <v>455488</v>
      </c>
      <c r="AM11" s="14">
        <v>1996</v>
      </c>
      <c r="AN11" s="130">
        <v>435941</v>
      </c>
      <c r="AO11" s="130">
        <v>435178</v>
      </c>
      <c r="AP11" s="130">
        <v>436153</v>
      </c>
      <c r="AQ11" s="130">
        <v>436458</v>
      </c>
      <c r="AR11" s="130">
        <v>441722</v>
      </c>
      <c r="AS11" s="130">
        <v>441252</v>
      </c>
      <c r="AT11" s="130">
        <v>437205</v>
      </c>
      <c r="AU11" s="130">
        <v>438343</v>
      </c>
      <c r="AV11" s="130">
        <v>440622</v>
      </c>
      <c r="AW11" s="130">
        <v>440852</v>
      </c>
      <c r="AX11" s="130">
        <v>442076</v>
      </c>
      <c r="AY11" s="130">
        <v>446367</v>
      </c>
      <c r="AZ11" s="130">
        <v>5272169</v>
      </c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</row>
    <row r="12" spans="1:70" x14ac:dyDescent="0.25">
      <c r="A12" s="59">
        <v>1998</v>
      </c>
      <c r="B12" s="87">
        <v>459275</v>
      </c>
      <c r="C12" s="87">
        <v>461096</v>
      </c>
      <c r="D12" s="87">
        <v>463887</v>
      </c>
      <c r="E12" s="87">
        <v>465979</v>
      </c>
      <c r="F12" s="87">
        <v>468667</v>
      </c>
      <c r="G12" s="87">
        <v>473148</v>
      </c>
      <c r="H12" s="87">
        <v>474577</v>
      </c>
      <c r="I12" s="87">
        <v>470829</v>
      </c>
      <c r="J12" s="87">
        <v>475971</v>
      </c>
      <c r="K12" s="87">
        <v>477264</v>
      </c>
      <c r="L12" s="87">
        <v>479530</v>
      </c>
      <c r="M12" s="87">
        <v>481077</v>
      </c>
      <c r="AM12" s="14">
        <v>1997</v>
      </c>
      <c r="AN12" s="130">
        <v>445713</v>
      </c>
      <c r="AO12" s="130">
        <v>446123</v>
      </c>
      <c r="AP12" s="130">
        <v>447469</v>
      </c>
      <c r="AQ12" s="130">
        <v>448788</v>
      </c>
      <c r="AR12" s="130">
        <v>449869</v>
      </c>
      <c r="AS12" s="130">
        <v>452606</v>
      </c>
      <c r="AT12" s="130">
        <v>455454</v>
      </c>
      <c r="AU12" s="130">
        <v>455939</v>
      </c>
      <c r="AV12" s="130">
        <v>454767</v>
      </c>
      <c r="AW12" s="130">
        <v>454783</v>
      </c>
      <c r="AX12" s="130">
        <v>456119</v>
      </c>
      <c r="AY12" s="130">
        <v>455488</v>
      </c>
      <c r="AZ12" s="130">
        <v>5423118</v>
      </c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</row>
    <row r="13" spans="1:70" x14ac:dyDescent="0.25">
      <c r="A13" s="59">
        <v>1999</v>
      </c>
      <c r="B13" s="87">
        <v>482248</v>
      </c>
      <c r="C13" s="87">
        <v>483826</v>
      </c>
      <c r="D13" s="87">
        <v>488942</v>
      </c>
      <c r="E13" s="87">
        <v>490407</v>
      </c>
      <c r="F13" s="87">
        <v>493798</v>
      </c>
      <c r="G13" s="87">
        <v>498091</v>
      </c>
      <c r="H13" s="87">
        <v>501670</v>
      </c>
      <c r="I13" s="87">
        <v>503141</v>
      </c>
      <c r="J13" s="87">
        <v>501093</v>
      </c>
      <c r="K13" s="87">
        <v>502925</v>
      </c>
      <c r="L13" s="87">
        <v>506100</v>
      </c>
      <c r="M13" s="87">
        <v>508076</v>
      </c>
      <c r="AM13" s="14">
        <v>1998</v>
      </c>
      <c r="AN13" s="130">
        <v>459275</v>
      </c>
      <c r="AO13" s="130">
        <v>461096</v>
      </c>
      <c r="AP13" s="130">
        <v>463887</v>
      </c>
      <c r="AQ13" s="130">
        <v>465979</v>
      </c>
      <c r="AR13" s="130">
        <v>468667</v>
      </c>
      <c r="AS13" s="130">
        <v>473148</v>
      </c>
      <c r="AT13" s="130">
        <v>474577</v>
      </c>
      <c r="AU13" s="130">
        <v>470829</v>
      </c>
      <c r="AV13" s="130">
        <v>475971</v>
      </c>
      <c r="AW13" s="130">
        <v>477264</v>
      </c>
      <c r="AX13" s="130">
        <v>479530</v>
      </c>
      <c r="AY13" s="130">
        <v>481077</v>
      </c>
      <c r="AZ13" s="130">
        <v>5651300</v>
      </c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</row>
    <row r="14" spans="1:70" x14ac:dyDescent="0.25">
      <c r="A14" s="59">
        <v>2000</v>
      </c>
      <c r="B14" s="87">
        <v>508479</v>
      </c>
      <c r="C14" s="87">
        <v>511047</v>
      </c>
      <c r="D14" s="87">
        <v>501920</v>
      </c>
      <c r="E14" s="87">
        <v>515640</v>
      </c>
      <c r="F14" s="87">
        <v>517481</v>
      </c>
      <c r="G14" s="87">
        <v>521439</v>
      </c>
      <c r="H14" s="87">
        <v>524797</v>
      </c>
      <c r="I14" s="87">
        <v>524670</v>
      </c>
      <c r="J14" s="87">
        <v>524916</v>
      </c>
      <c r="K14" s="87">
        <v>527577</v>
      </c>
      <c r="L14" s="87">
        <v>529734</v>
      </c>
      <c r="M14" s="87">
        <v>531913</v>
      </c>
      <c r="AM14" s="14">
        <v>1999</v>
      </c>
      <c r="AN14" s="130">
        <v>482248</v>
      </c>
      <c r="AO14" s="130">
        <v>483826</v>
      </c>
      <c r="AP14" s="130">
        <v>488942</v>
      </c>
      <c r="AQ14" s="130">
        <v>490407</v>
      </c>
      <c r="AR14" s="130">
        <v>493798</v>
      </c>
      <c r="AS14" s="130">
        <v>498091</v>
      </c>
      <c r="AT14" s="130">
        <v>501670</v>
      </c>
      <c r="AU14" s="130">
        <v>503141</v>
      </c>
      <c r="AV14" s="130">
        <v>501093</v>
      </c>
      <c r="AW14" s="130">
        <v>502925</v>
      </c>
      <c r="AX14" s="130">
        <v>506100</v>
      </c>
      <c r="AY14" s="130">
        <v>508076</v>
      </c>
      <c r="AZ14" s="130">
        <v>5960317</v>
      </c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</row>
    <row r="15" spans="1:70" x14ac:dyDescent="0.25">
      <c r="A15" s="59">
        <v>2001</v>
      </c>
      <c r="B15" s="87">
        <v>532065</v>
      </c>
      <c r="C15" s="87">
        <v>534614</v>
      </c>
      <c r="D15" s="87">
        <v>536348</v>
      </c>
      <c r="E15" s="87">
        <v>538842</v>
      </c>
      <c r="F15" s="87">
        <v>542084</v>
      </c>
      <c r="G15" s="87">
        <v>545910</v>
      </c>
      <c r="H15" s="87">
        <v>537161</v>
      </c>
      <c r="I15" s="87">
        <v>534069</v>
      </c>
      <c r="J15" s="87">
        <v>517712</v>
      </c>
      <c r="K15" s="87">
        <v>497024</v>
      </c>
      <c r="L15" s="87">
        <v>472739</v>
      </c>
      <c r="M15" s="87">
        <v>466955</v>
      </c>
      <c r="AM15" s="14">
        <v>2000</v>
      </c>
      <c r="AN15" s="130">
        <v>508479</v>
      </c>
      <c r="AO15" s="130">
        <v>511047</v>
      </c>
      <c r="AP15" s="130">
        <v>501920</v>
      </c>
      <c r="AQ15" s="130">
        <v>515640</v>
      </c>
      <c r="AR15" s="130">
        <v>517481</v>
      </c>
      <c r="AS15" s="130">
        <v>521439</v>
      </c>
      <c r="AT15" s="130">
        <v>524797</v>
      </c>
      <c r="AU15" s="130">
        <v>524670</v>
      </c>
      <c r="AV15" s="130">
        <v>524916</v>
      </c>
      <c r="AW15" s="130">
        <v>527577</v>
      </c>
      <c r="AX15" s="130">
        <v>529734</v>
      </c>
      <c r="AY15" s="130">
        <v>531913</v>
      </c>
      <c r="AZ15" s="130">
        <v>6239613</v>
      </c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</row>
    <row r="16" spans="1:70" x14ac:dyDescent="0.25">
      <c r="A16" s="59">
        <v>2002</v>
      </c>
      <c r="B16" s="87">
        <v>463974</v>
      </c>
      <c r="C16" s="87">
        <v>460963</v>
      </c>
      <c r="D16" s="87">
        <v>461395</v>
      </c>
      <c r="E16" s="87">
        <v>462525</v>
      </c>
      <c r="F16" s="87">
        <v>468541</v>
      </c>
      <c r="G16" s="87">
        <v>472404</v>
      </c>
      <c r="H16" s="87">
        <v>473371</v>
      </c>
      <c r="I16" s="87">
        <v>472168</v>
      </c>
      <c r="J16" s="87">
        <v>468697</v>
      </c>
      <c r="K16" s="87">
        <v>471944</v>
      </c>
      <c r="L16" s="87">
        <v>466609</v>
      </c>
      <c r="M16" s="87">
        <v>462602</v>
      </c>
      <c r="AM16" s="14">
        <v>2001</v>
      </c>
      <c r="AN16" s="130">
        <v>532065</v>
      </c>
      <c r="AO16" s="130">
        <v>534614</v>
      </c>
      <c r="AP16" s="130">
        <v>536348</v>
      </c>
      <c r="AQ16" s="130">
        <v>538842</v>
      </c>
      <c r="AR16" s="130">
        <v>542084</v>
      </c>
      <c r="AS16" s="130">
        <v>545910</v>
      </c>
      <c r="AT16" s="130">
        <v>537161</v>
      </c>
      <c r="AU16" s="130">
        <v>534069</v>
      </c>
      <c r="AV16" s="130">
        <v>517712</v>
      </c>
      <c r="AW16" s="130">
        <v>497024</v>
      </c>
      <c r="AX16" s="130">
        <v>472739</v>
      </c>
      <c r="AY16" s="130">
        <v>466955</v>
      </c>
      <c r="AZ16" s="130">
        <v>6255523</v>
      </c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</row>
    <row r="17" spans="1:70" x14ac:dyDescent="0.25">
      <c r="A17" s="59">
        <v>2003</v>
      </c>
      <c r="B17" s="87">
        <v>466881</v>
      </c>
      <c r="C17" s="87">
        <v>460852</v>
      </c>
      <c r="D17" s="87">
        <v>458598</v>
      </c>
      <c r="E17" s="87">
        <v>449288</v>
      </c>
      <c r="F17" s="87">
        <v>444410</v>
      </c>
      <c r="G17" s="87">
        <v>440028</v>
      </c>
      <c r="H17" s="87">
        <v>434411</v>
      </c>
      <c r="I17" s="87">
        <v>433528</v>
      </c>
      <c r="J17" s="87">
        <v>430416</v>
      </c>
      <c r="K17" s="87">
        <v>428951</v>
      </c>
      <c r="L17" s="87">
        <v>430351</v>
      </c>
      <c r="M17" s="87">
        <v>431143</v>
      </c>
      <c r="AM17" s="14">
        <v>2002</v>
      </c>
      <c r="AN17" s="130">
        <v>463974</v>
      </c>
      <c r="AO17" s="130">
        <v>460963</v>
      </c>
      <c r="AP17" s="130">
        <v>461395</v>
      </c>
      <c r="AQ17" s="130">
        <v>462525</v>
      </c>
      <c r="AR17" s="130">
        <v>468541</v>
      </c>
      <c r="AS17" s="130">
        <v>472404</v>
      </c>
      <c r="AT17" s="130">
        <v>473371</v>
      </c>
      <c r="AU17" s="130">
        <v>472168</v>
      </c>
      <c r="AV17" s="130">
        <v>468697</v>
      </c>
      <c r="AW17" s="130">
        <v>471944</v>
      </c>
      <c r="AX17" s="130">
        <v>466609</v>
      </c>
      <c r="AY17" s="130">
        <v>462602</v>
      </c>
      <c r="AZ17" s="130">
        <v>5605193</v>
      </c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</row>
    <row r="18" spans="1:70" x14ac:dyDescent="0.25">
      <c r="A18" s="59">
        <v>2004</v>
      </c>
      <c r="B18" s="87">
        <v>436125</v>
      </c>
      <c r="C18" s="87">
        <v>435493</v>
      </c>
      <c r="D18" s="87">
        <v>436690</v>
      </c>
      <c r="E18" s="87">
        <v>438581</v>
      </c>
      <c r="F18" s="87">
        <v>438833</v>
      </c>
      <c r="G18" s="87">
        <v>441025</v>
      </c>
      <c r="H18" s="87">
        <v>444431</v>
      </c>
      <c r="I18" s="87">
        <v>443412</v>
      </c>
      <c r="J18" s="87">
        <v>440129</v>
      </c>
      <c r="K18" s="87">
        <v>439218</v>
      </c>
      <c r="L18" s="87">
        <v>439776</v>
      </c>
      <c r="M18" s="87">
        <v>436909</v>
      </c>
      <c r="AM18" s="14">
        <v>2003</v>
      </c>
      <c r="AN18" s="130">
        <v>466881</v>
      </c>
      <c r="AO18" s="130">
        <v>460852</v>
      </c>
      <c r="AP18" s="130">
        <v>458598</v>
      </c>
      <c r="AQ18" s="130">
        <v>449288</v>
      </c>
      <c r="AR18" s="130">
        <v>444410</v>
      </c>
      <c r="AS18" s="130">
        <v>440028</v>
      </c>
      <c r="AT18" s="130">
        <v>434411</v>
      </c>
      <c r="AU18" s="130">
        <v>433528</v>
      </c>
      <c r="AV18" s="130">
        <v>430416</v>
      </c>
      <c r="AW18" s="130">
        <v>428951</v>
      </c>
      <c r="AX18" s="130">
        <v>430351</v>
      </c>
      <c r="AY18" s="130">
        <v>431143</v>
      </c>
      <c r="AZ18" s="130">
        <v>5308857</v>
      </c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</row>
    <row r="19" spans="1:70" x14ac:dyDescent="0.25">
      <c r="A19" s="59">
        <v>2005</v>
      </c>
      <c r="B19" s="87">
        <v>430780</v>
      </c>
      <c r="C19" s="87">
        <v>427358</v>
      </c>
      <c r="D19" s="87">
        <v>427093</v>
      </c>
      <c r="E19" s="87">
        <v>423461</v>
      </c>
      <c r="F19" s="87">
        <v>423723</v>
      </c>
      <c r="G19" s="87">
        <v>423304</v>
      </c>
      <c r="H19" s="87">
        <v>428091</v>
      </c>
      <c r="I19" s="87">
        <v>416921</v>
      </c>
      <c r="J19" s="87">
        <v>413686</v>
      </c>
      <c r="K19" s="87">
        <v>412810</v>
      </c>
      <c r="L19" s="87">
        <v>410727</v>
      </c>
      <c r="M19" s="87">
        <v>408850</v>
      </c>
      <c r="AM19" s="14">
        <v>2004</v>
      </c>
      <c r="AN19" s="130">
        <v>436125</v>
      </c>
      <c r="AO19" s="130">
        <v>435493</v>
      </c>
      <c r="AP19" s="130">
        <v>436690</v>
      </c>
      <c r="AQ19" s="130">
        <v>438581</v>
      </c>
      <c r="AR19" s="130">
        <v>438833</v>
      </c>
      <c r="AS19" s="130">
        <v>441025</v>
      </c>
      <c r="AT19" s="130">
        <v>444431</v>
      </c>
      <c r="AU19" s="130">
        <v>443412</v>
      </c>
      <c r="AV19" s="130">
        <v>440129</v>
      </c>
      <c r="AW19" s="130">
        <v>439218</v>
      </c>
      <c r="AX19" s="130">
        <v>439776</v>
      </c>
      <c r="AY19" s="130">
        <v>436909</v>
      </c>
      <c r="AZ19" s="130">
        <v>5270622</v>
      </c>
      <c r="BA19"/>
    </row>
    <row r="20" spans="1:70" x14ac:dyDescent="0.25">
      <c r="A20" s="59">
        <v>2006</v>
      </c>
      <c r="B20" s="87">
        <v>405214</v>
      </c>
      <c r="C20" s="87">
        <v>402836</v>
      </c>
      <c r="D20" s="87">
        <v>404374</v>
      </c>
      <c r="E20" s="87">
        <v>403935</v>
      </c>
      <c r="F20" s="87">
        <v>403667</v>
      </c>
      <c r="G20" s="87">
        <v>403250</v>
      </c>
      <c r="H20" s="87">
        <v>402991</v>
      </c>
      <c r="I20" s="87">
        <v>404118</v>
      </c>
      <c r="J20" s="87">
        <v>403476</v>
      </c>
      <c r="K20" s="87">
        <v>402907</v>
      </c>
      <c r="L20" s="87">
        <v>403726</v>
      </c>
      <c r="M20" s="87">
        <v>404249</v>
      </c>
      <c r="AM20" s="14">
        <v>2005</v>
      </c>
      <c r="AN20" s="130">
        <v>430780</v>
      </c>
      <c r="AO20" s="130">
        <v>427358</v>
      </c>
      <c r="AP20" s="130">
        <v>427093</v>
      </c>
      <c r="AQ20" s="130">
        <v>423461</v>
      </c>
      <c r="AR20" s="130">
        <v>423723</v>
      </c>
      <c r="AS20" s="130">
        <v>423304</v>
      </c>
      <c r="AT20" s="130">
        <v>428091</v>
      </c>
      <c r="AU20" s="130">
        <v>416921</v>
      </c>
      <c r="AV20" s="130">
        <v>413686</v>
      </c>
      <c r="AW20" s="130">
        <v>412810</v>
      </c>
      <c r="AX20" s="130">
        <v>410727</v>
      </c>
      <c r="AY20" s="130">
        <v>408850</v>
      </c>
      <c r="AZ20" s="130">
        <v>5046804</v>
      </c>
      <c r="BA20"/>
    </row>
    <row r="21" spans="1:70" x14ac:dyDescent="0.25">
      <c r="A21" s="59">
        <v>2007</v>
      </c>
      <c r="B21" s="87">
        <v>403730</v>
      </c>
      <c r="C21" s="87">
        <v>406207</v>
      </c>
      <c r="D21" s="87">
        <v>407523</v>
      </c>
      <c r="E21" s="87">
        <v>409689</v>
      </c>
      <c r="F21" s="87">
        <v>411922</v>
      </c>
      <c r="G21" s="87">
        <v>413736</v>
      </c>
      <c r="H21" s="87">
        <v>414315</v>
      </c>
      <c r="I21" s="87">
        <v>415228</v>
      </c>
      <c r="J21" s="87">
        <v>416084</v>
      </c>
      <c r="K21" s="87">
        <v>417777</v>
      </c>
      <c r="L21" s="87">
        <v>419313</v>
      </c>
      <c r="M21" s="87">
        <v>417278</v>
      </c>
      <c r="AM21" s="14">
        <v>2006</v>
      </c>
      <c r="AN21" s="130">
        <v>405214</v>
      </c>
      <c r="AO21" s="130">
        <v>402836</v>
      </c>
      <c r="AP21" s="130">
        <v>404374</v>
      </c>
      <c r="AQ21" s="130">
        <v>403935</v>
      </c>
      <c r="AR21" s="130">
        <v>403667</v>
      </c>
      <c r="AS21" s="130">
        <v>403250</v>
      </c>
      <c r="AT21" s="130">
        <v>402991</v>
      </c>
      <c r="AU21" s="130">
        <v>404118</v>
      </c>
      <c r="AV21" s="130">
        <v>403476</v>
      </c>
      <c r="AW21" s="130">
        <v>402907</v>
      </c>
      <c r="AX21" s="130">
        <v>403726</v>
      </c>
      <c r="AY21" s="130">
        <v>404249</v>
      </c>
      <c r="AZ21" s="130">
        <v>4844743</v>
      </c>
      <c r="BA21"/>
    </row>
    <row r="22" spans="1:70" x14ac:dyDescent="0.25">
      <c r="A22" s="59">
        <v>2008</v>
      </c>
      <c r="B22" s="87">
        <v>415071</v>
      </c>
      <c r="C22" s="87">
        <v>415394</v>
      </c>
      <c r="D22" s="87">
        <v>416914</v>
      </c>
      <c r="E22" s="87">
        <v>415389</v>
      </c>
      <c r="F22" s="87">
        <v>415492</v>
      </c>
      <c r="G22" s="87">
        <v>414155</v>
      </c>
      <c r="H22" s="87">
        <v>411095</v>
      </c>
      <c r="I22" s="87">
        <v>406463</v>
      </c>
      <c r="J22" s="87">
        <v>397303</v>
      </c>
      <c r="K22" s="87">
        <v>394173</v>
      </c>
      <c r="L22" s="87">
        <v>392106</v>
      </c>
      <c r="M22" s="87">
        <v>391813</v>
      </c>
      <c r="AM22" s="14">
        <v>2007</v>
      </c>
      <c r="AN22" s="130">
        <v>403730</v>
      </c>
      <c r="AO22" s="130">
        <v>406207</v>
      </c>
      <c r="AP22" s="130">
        <v>407523</v>
      </c>
      <c r="AQ22" s="130">
        <v>409689</v>
      </c>
      <c r="AR22" s="130">
        <v>411922</v>
      </c>
      <c r="AS22" s="130">
        <v>413736</v>
      </c>
      <c r="AT22" s="130">
        <v>414315</v>
      </c>
      <c r="AU22" s="130">
        <v>415228</v>
      </c>
      <c r="AV22" s="130">
        <v>416084</v>
      </c>
      <c r="AW22" s="130">
        <v>417777</v>
      </c>
      <c r="AX22" s="130">
        <v>419313</v>
      </c>
      <c r="AY22" s="130">
        <v>417278</v>
      </c>
      <c r="AZ22" s="130">
        <v>4952802</v>
      </c>
      <c r="BA22"/>
    </row>
    <row r="23" spans="1:70" x14ac:dyDescent="0.25">
      <c r="A23" s="59">
        <v>2009</v>
      </c>
      <c r="B23" s="87">
        <v>390584</v>
      </c>
      <c r="C23" s="87">
        <v>391605</v>
      </c>
      <c r="D23" s="87">
        <v>392053</v>
      </c>
      <c r="E23" s="87">
        <v>392112</v>
      </c>
      <c r="F23" s="87">
        <v>387442</v>
      </c>
      <c r="G23" s="87">
        <v>387677</v>
      </c>
      <c r="H23" s="87">
        <v>386779</v>
      </c>
      <c r="I23" s="87">
        <v>384310</v>
      </c>
      <c r="J23" s="87">
        <v>379932</v>
      </c>
      <c r="K23" s="87">
        <v>377975</v>
      </c>
      <c r="L23" s="87">
        <v>379368</v>
      </c>
      <c r="M23" s="87">
        <v>379698</v>
      </c>
      <c r="AM23" s="14">
        <v>2008</v>
      </c>
      <c r="AN23" s="130">
        <v>415071</v>
      </c>
      <c r="AO23" s="130">
        <v>415394</v>
      </c>
      <c r="AP23" s="130">
        <v>416914</v>
      </c>
      <c r="AQ23" s="130">
        <v>415389</v>
      </c>
      <c r="AR23" s="130">
        <v>415492</v>
      </c>
      <c r="AS23" s="130">
        <v>414155</v>
      </c>
      <c r="AT23" s="130">
        <v>411095</v>
      </c>
      <c r="AU23" s="130">
        <v>406463</v>
      </c>
      <c r="AV23" s="130">
        <v>397303</v>
      </c>
      <c r="AW23" s="130">
        <v>394173</v>
      </c>
      <c r="AX23" s="130">
        <v>392106</v>
      </c>
      <c r="AY23" s="130">
        <v>391813</v>
      </c>
      <c r="AZ23" s="130">
        <v>4885368</v>
      </c>
      <c r="BA23"/>
    </row>
    <row r="24" spans="1:70" x14ac:dyDescent="0.25">
      <c r="A24" s="59">
        <v>2010</v>
      </c>
      <c r="B24" s="87">
        <v>379322</v>
      </c>
      <c r="C24" s="87">
        <v>378555</v>
      </c>
      <c r="D24" s="87">
        <v>377807</v>
      </c>
      <c r="E24" s="87">
        <v>376663</v>
      </c>
      <c r="F24" s="87">
        <v>377515</v>
      </c>
      <c r="G24" s="87">
        <v>378859</v>
      </c>
      <c r="H24" s="87">
        <v>378068</v>
      </c>
      <c r="I24" s="87">
        <v>378425</v>
      </c>
      <c r="J24" s="87">
        <v>378263</v>
      </c>
      <c r="K24" s="87">
        <v>379154</v>
      </c>
      <c r="L24" s="87">
        <v>380171</v>
      </c>
      <c r="M24" s="87">
        <v>380409</v>
      </c>
      <c r="AM24" s="14">
        <v>2009</v>
      </c>
      <c r="AN24" s="130">
        <v>390584</v>
      </c>
      <c r="AO24" s="130">
        <v>391605</v>
      </c>
      <c r="AP24" s="130">
        <v>392053</v>
      </c>
      <c r="AQ24" s="130">
        <v>392112</v>
      </c>
      <c r="AR24" s="130">
        <v>387442</v>
      </c>
      <c r="AS24" s="130">
        <v>387677</v>
      </c>
      <c r="AT24" s="130">
        <v>386779</v>
      </c>
      <c r="AU24" s="130">
        <v>384310</v>
      </c>
      <c r="AV24" s="130">
        <v>379932</v>
      </c>
      <c r="AW24" s="130">
        <v>377975</v>
      </c>
      <c r="AX24" s="130">
        <v>379368</v>
      </c>
      <c r="AY24" s="130">
        <v>379698</v>
      </c>
      <c r="AZ24" s="130">
        <v>4629535</v>
      </c>
      <c r="BA24"/>
    </row>
    <row r="25" spans="1:70" x14ac:dyDescent="0.25">
      <c r="A25" s="59">
        <v>2011</v>
      </c>
      <c r="B25" s="87">
        <v>381189</v>
      </c>
      <c r="C25" s="87">
        <v>382109</v>
      </c>
      <c r="D25" s="87">
        <v>383311</v>
      </c>
      <c r="E25" s="87">
        <v>384008</v>
      </c>
      <c r="F25" s="87">
        <v>385302</v>
      </c>
      <c r="G25" s="87">
        <v>387113</v>
      </c>
      <c r="H25" s="87">
        <v>387495</v>
      </c>
      <c r="I25" s="87">
        <v>387028</v>
      </c>
      <c r="J25" s="87">
        <v>385788</v>
      </c>
      <c r="K25" s="87">
        <v>386595</v>
      </c>
      <c r="L25" s="87">
        <v>386555</v>
      </c>
      <c r="M25" s="87">
        <v>386939</v>
      </c>
      <c r="AM25" s="14">
        <v>2010</v>
      </c>
      <c r="AN25" s="130">
        <v>379322</v>
      </c>
      <c r="AO25" s="130">
        <v>378555</v>
      </c>
      <c r="AP25" s="130">
        <v>377807</v>
      </c>
      <c r="AQ25" s="130">
        <v>376663</v>
      </c>
      <c r="AR25" s="130">
        <v>377515</v>
      </c>
      <c r="AS25" s="130">
        <v>378859</v>
      </c>
      <c r="AT25" s="130">
        <v>378068</v>
      </c>
      <c r="AU25" s="130">
        <v>378425</v>
      </c>
      <c r="AV25" s="130">
        <v>378263</v>
      </c>
      <c r="AW25" s="130">
        <v>379154</v>
      </c>
      <c r="AX25" s="130">
        <v>380171</v>
      </c>
      <c r="AY25" s="130">
        <v>380409</v>
      </c>
      <c r="AZ25" s="130">
        <v>4543211</v>
      </c>
      <c r="BA25"/>
    </row>
    <row r="26" spans="1:70" x14ac:dyDescent="0.25">
      <c r="A26" s="59">
        <v>2012</v>
      </c>
      <c r="B26" s="87">
        <v>386359</v>
      </c>
      <c r="C26" s="87">
        <v>387236</v>
      </c>
      <c r="D26" s="87">
        <v>388113</v>
      </c>
      <c r="E26" s="87">
        <v>387646</v>
      </c>
      <c r="F26" s="87">
        <v>388462</v>
      </c>
      <c r="G26" s="87">
        <v>388291</v>
      </c>
      <c r="H26" s="87">
        <v>388601</v>
      </c>
      <c r="I26" s="87">
        <v>386871</v>
      </c>
      <c r="J26" s="87">
        <v>383735</v>
      </c>
      <c r="K26" s="87">
        <v>382291</v>
      </c>
      <c r="L26" s="87">
        <v>381080</v>
      </c>
      <c r="M26" s="87">
        <v>379716</v>
      </c>
      <c r="AM26" s="14">
        <v>2011</v>
      </c>
      <c r="AN26" s="130">
        <v>381189</v>
      </c>
      <c r="AO26" s="130">
        <v>382109</v>
      </c>
      <c r="AP26" s="130">
        <v>383311</v>
      </c>
      <c r="AQ26" s="130">
        <v>384008</v>
      </c>
      <c r="AR26" s="130">
        <v>385302</v>
      </c>
      <c r="AS26" s="130">
        <v>387113</v>
      </c>
      <c r="AT26" s="130">
        <v>387495</v>
      </c>
      <c r="AU26" s="130">
        <v>387028</v>
      </c>
      <c r="AV26" s="130">
        <v>385788</v>
      </c>
      <c r="AW26" s="130">
        <v>386595</v>
      </c>
      <c r="AX26" s="130">
        <v>386555</v>
      </c>
      <c r="AY26" s="130">
        <v>386939</v>
      </c>
      <c r="AZ26" s="130">
        <v>4623432</v>
      </c>
      <c r="BA26"/>
    </row>
    <row r="27" spans="1:70" x14ac:dyDescent="0.25">
      <c r="A27" s="59">
        <v>2013</v>
      </c>
      <c r="B27" s="87">
        <v>380042</v>
      </c>
      <c r="C27" s="87">
        <v>380414</v>
      </c>
      <c r="D27" s="87">
        <v>380540</v>
      </c>
      <c r="E27" s="87">
        <v>380487</v>
      </c>
      <c r="F27" s="87">
        <v>381372</v>
      </c>
      <c r="G27" s="87">
        <v>381672</v>
      </c>
      <c r="H27" s="87">
        <v>381299</v>
      </c>
      <c r="I27" s="87">
        <v>380486</v>
      </c>
      <c r="J27" s="87">
        <v>380165</v>
      </c>
      <c r="K27" s="87">
        <v>381178</v>
      </c>
      <c r="L27" s="87">
        <v>381224</v>
      </c>
      <c r="M27" s="87">
        <v>380809</v>
      </c>
      <c r="AM27" s="14">
        <v>2012</v>
      </c>
      <c r="AN27" s="130">
        <v>386359</v>
      </c>
      <c r="AO27" s="130">
        <v>387236</v>
      </c>
      <c r="AP27" s="130">
        <v>388113</v>
      </c>
      <c r="AQ27" s="130">
        <v>387646</v>
      </c>
      <c r="AR27" s="130">
        <v>388462</v>
      </c>
      <c r="AS27" s="130">
        <v>388291</v>
      </c>
      <c r="AT27" s="130">
        <v>388601</v>
      </c>
      <c r="AU27" s="130">
        <v>386871</v>
      </c>
      <c r="AV27" s="130">
        <v>383735</v>
      </c>
      <c r="AW27" s="130">
        <v>382291</v>
      </c>
      <c r="AX27" s="130">
        <v>381080</v>
      </c>
      <c r="AY27" s="130">
        <v>379716</v>
      </c>
      <c r="AZ27" s="130">
        <v>4628401</v>
      </c>
      <c r="BA27"/>
    </row>
    <row r="28" spans="1:70" x14ac:dyDescent="0.25">
      <c r="A28" s="59">
        <v>2014</v>
      </c>
      <c r="B28" s="87">
        <v>381819</v>
      </c>
      <c r="C28" s="87">
        <v>381985</v>
      </c>
      <c r="D28" s="87">
        <v>383575</v>
      </c>
      <c r="E28" s="87">
        <v>384265</v>
      </c>
      <c r="F28" s="87">
        <v>385619</v>
      </c>
      <c r="G28" s="87">
        <v>385243</v>
      </c>
      <c r="H28" s="87">
        <v>386243</v>
      </c>
      <c r="I28" s="87">
        <v>384478</v>
      </c>
      <c r="J28" s="87">
        <v>384501</v>
      </c>
      <c r="K28" s="87">
        <v>384700</v>
      </c>
      <c r="L28" s="87">
        <v>386912</v>
      </c>
      <c r="M28" s="87">
        <v>386222</v>
      </c>
      <c r="AM28" s="14">
        <v>2013</v>
      </c>
      <c r="AN28" s="130">
        <v>380042</v>
      </c>
      <c r="AO28" s="130">
        <v>380414</v>
      </c>
      <c r="AP28" s="130">
        <v>380540</v>
      </c>
      <c r="AQ28" s="130">
        <v>380487</v>
      </c>
      <c r="AR28" s="130">
        <v>381372</v>
      </c>
      <c r="AS28" s="130">
        <v>381672</v>
      </c>
      <c r="AT28" s="130">
        <v>381299</v>
      </c>
      <c r="AU28" s="130">
        <v>380486</v>
      </c>
      <c r="AV28" s="130">
        <v>380165</v>
      </c>
      <c r="AW28" s="130">
        <v>381178</v>
      </c>
      <c r="AX28" s="130">
        <v>381224</v>
      </c>
      <c r="AY28" s="130">
        <v>380809</v>
      </c>
      <c r="AZ28" s="130">
        <v>4569688</v>
      </c>
      <c r="BA28"/>
    </row>
    <row r="29" spans="1:70" x14ac:dyDescent="0.25">
      <c r="A29" s="59">
        <v>2015</v>
      </c>
      <c r="B29" s="87">
        <v>386528</v>
      </c>
      <c r="C29" s="87">
        <v>388976</v>
      </c>
      <c r="D29" s="87">
        <v>390817</v>
      </c>
      <c r="E29" s="87">
        <v>393439</v>
      </c>
      <c r="F29" s="87">
        <v>395621</v>
      </c>
      <c r="G29" s="87">
        <v>396973</v>
      </c>
      <c r="H29" s="87">
        <v>396503</v>
      </c>
      <c r="I29" s="87">
        <v>397007</v>
      </c>
      <c r="J29" s="87">
        <v>397326</v>
      </c>
      <c r="K29" s="87">
        <v>399928</v>
      </c>
      <c r="L29" s="87">
        <v>401280</v>
      </c>
      <c r="M29" s="87">
        <v>401440</v>
      </c>
      <c r="AM29" s="14">
        <v>2014</v>
      </c>
      <c r="AN29" s="130">
        <v>381819</v>
      </c>
      <c r="AO29" s="130">
        <v>381985</v>
      </c>
      <c r="AP29" s="130">
        <v>383575</v>
      </c>
      <c r="AQ29" s="130">
        <v>384265</v>
      </c>
      <c r="AR29" s="130">
        <v>385619</v>
      </c>
      <c r="AS29" s="130">
        <v>385243</v>
      </c>
      <c r="AT29" s="130">
        <v>386243</v>
      </c>
      <c r="AU29" s="130">
        <v>384478</v>
      </c>
      <c r="AV29" s="130">
        <v>384501</v>
      </c>
      <c r="AW29" s="130">
        <v>384700</v>
      </c>
      <c r="AX29" s="130">
        <v>386912</v>
      </c>
      <c r="AY29" s="130">
        <v>386222</v>
      </c>
      <c r="AZ29" s="130">
        <v>4615562</v>
      </c>
      <c r="BA29"/>
    </row>
    <row r="30" spans="1:70" x14ac:dyDescent="0.25">
      <c r="A30" s="59">
        <v>2016</v>
      </c>
      <c r="B30" s="87">
        <v>402270</v>
      </c>
      <c r="C30" s="87">
        <v>403917</v>
      </c>
      <c r="D30" s="87">
        <v>405983</v>
      </c>
      <c r="E30" s="87">
        <v>407763</v>
      </c>
      <c r="F30" s="87">
        <v>410338</v>
      </c>
      <c r="G30" s="87">
        <v>412333</v>
      </c>
      <c r="H30" s="87">
        <v>413746</v>
      </c>
      <c r="I30" s="87">
        <v>414242</v>
      </c>
      <c r="J30" s="87">
        <v>414558</v>
      </c>
      <c r="K30" s="87">
        <v>415979</v>
      </c>
      <c r="L30" s="87">
        <v>416046</v>
      </c>
      <c r="M30" s="87">
        <v>416337</v>
      </c>
      <c r="AM30" s="14">
        <v>2015</v>
      </c>
      <c r="AN30" s="130">
        <v>386528</v>
      </c>
      <c r="AO30" s="130">
        <v>388976</v>
      </c>
      <c r="AP30" s="130">
        <v>390817</v>
      </c>
      <c r="AQ30" s="130">
        <v>393439</v>
      </c>
      <c r="AR30" s="130">
        <v>395621</v>
      </c>
      <c r="AS30" s="130">
        <v>396973</v>
      </c>
      <c r="AT30" s="130">
        <v>396503</v>
      </c>
      <c r="AU30" s="130">
        <v>397007</v>
      </c>
      <c r="AV30" s="130">
        <v>397326</v>
      </c>
      <c r="AW30" s="130">
        <v>399928</v>
      </c>
      <c r="AX30" s="130">
        <v>401280</v>
      </c>
      <c r="AY30" s="130">
        <v>401440</v>
      </c>
      <c r="AZ30" s="130">
        <v>4745838</v>
      </c>
      <c r="BA30"/>
    </row>
    <row r="31" spans="1:70" x14ac:dyDescent="0.25">
      <c r="A31" s="59">
        <v>2017</v>
      </c>
      <c r="B31" s="87">
        <v>417833</v>
      </c>
      <c r="C31" s="87">
        <v>419762</v>
      </c>
      <c r="D31" s="87">
        <v>422278</v>
      </c>
      <c r="E31" s="87">
        <v>423747</v>
      </c>
      <c r="F31" s="87">
        <v>425656</v>
      </c>
      <c r="G31" s="87">
        <v>427818</v>
      </c>
      <c r="H31" s="87">
        <v>428209</v>
      </c>
      <c r="I31" s="87">
        <v>428455</v>
      </c>
      <c r="J31" s="87">
        <v>428673</v>
      </c>
      <c r="K31" s="87">
        <v>430232</v>
      </c>
      <c r="L31" s="87">
        <v>429946</v>
      </c>
      <c r="M31" s="87">
        <v>430607</v>
      </c>
      <c r="AM31" s="14">
        <v>2016</v>
      </c>
      <c r="AN31" s="130">
        <v>402270</v>
      </c>
      <c r="AO31" s="130">
        <v>403917</v>
      </c>
      <c r="AP31" s="130">
        <v>405983</v>
      </c>
      <c r="AQ31" s="130">
        <v>407763</v>
      </c>
      <c r="AR31" s="130">
        <v>410338</v>
      </c>
      <c r="AS31" s="130">
        <v>412333</v>
      </c>
      <c r="AT31" s="130">
        <v>413746</v>
      </c>
      <c r="AU31" s="130">
        <v>414242</v>
      </c>
      <c r="AV31" s="130">
        <v>414558</v>
      </c>
      <c r="AW31" s="130">
        <v>415979</v>
      </c>
      <c r="AX31" s="130">
        <v>416046</v>
      </c>
      <c r="AY31" s="130">
        <v>416337</v>
      </c>
      <c r="AZ31" s="130">
        <v>4933512</v>
      </c>
      <c r="BA31"/>
    </row>
    <row r="32" spans="1:70" x14ac:dyDescent="0.25">
      <c r="A32" s="59">
        <v>2018</v>
      </c>
      <c r="B32" s="87">
        <v>429842</v>
      </c>
      <c r="C32" s="87">
        <v>432232</v>
      </c>
      <c r="D32" s="87">
        <v>434243</v>
      </c>
      <c r="E32" s="87">
        <v>436254</v>
      </c>
      <c r="F32" s="87">
        <v>438215</v>
      </c>
      <c r="G32" s="87">
        <v>439422</v>
      </c>
      <c r="H32" s="87">
        <v>443475</v>
      </c>
      <c r="I32" s="87">
        <v>439615</v>
      </c>
      <c r="J32" s="87">
        <v>440460</v>
      </c>
      <c r="K32" s="87">
        <v>441139</v>
      </c>
      <c r="L32" s="87">
        <v>439877</v>
      </c>
      <c r="M32" s="87">
        <v>440396</v>
      </c>
      <c r="AM32" s="14">
        <v>2017</v>
      </c>
      <c r="AN32" s="130">
        <v>417833</v>
      </c>
      <c r="AO32" s="130">
        <v>419762</v>
      </c>
      <c r="AP32" s="130">
        <v>422278</v>
      </c>
      <c r="AQ32" s="130">
        <v>423747</v>
      </c>
      <c r="AR32" s="130">
        <v>425656</v>
      </c>
      <c r="AS32" s="130">
        <v>427818</v>
      </c>
      <c r="AT32" s="130">
        <v>428209</v>
      </c>
      <c r="AU32" s="130">
        <v>428455</v>
      </c>
      <c r="AV32" s="130">
        <v>428673</v>
      </c>
      <c r="AW32" s="130">
        <v>430232</v>
      </c>
      <c r="AX32" s="130">
        <v>429946</v>
      </c>
      <c r="AY32" s="130">
        <v>430607</v>
      </c>
      <c r="AZ32" s="130">
        <v>5113216</v>
      </c>
      <c r="BA32"/>
    </row>
    <row r="33" spans="1:53" x14ac:dyDescent="0.25">
      <c r="A33" s="59">
        <v>2019</v>
      </c>
      <c r="B33" s="87">
        <v>441783</v>
      </c>
      <c r="C33" s="87">
        <v>443058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AM33" s="14">
        <v>2018</v>
      </c>
      <c r="AN33" s="130">
        <v>429842</v>
      </c>
      <c r="AO33" s="130">
        <v>432232</v>
      </c>
      <c r="AP33" s="130">
        <v>434243</v>
      </c>
      <c r="AQ33" s="130">
        <v>436254</v>
      </c>
      <c r="AR33" s="130">
        <v>438215</v>
      </c>
      <c r="AS33" s="130">
        <v>439422</v>
      </c>
      <c r="AT33" s="130">
        <v>443475</v>
      </c>
      <c r="AU33" s="130">
        <v>439615</v>
      </c>
      <c r="AV33" s="130">
        <v>440460</v>
      </c>
      <c r="AW33" s="130">
        <v>441139</v>
      </c>
      <c r="AX33" s="130">
        <v>439877</v>
      </c>
      <c r="AY33" s="130">
        <v>440396</v>
      </c>
      <c r="AZ33" s="130">
        <v>5255170</v>
      </c>
      <c r="BA33"/>
    </row>
    <row r="34" spans="1:53" x14ac:dyDescent="0.25">
      <c r="AM34" s="14">
        <v>2019</v>
      </c>
      <c r="AN34" s="130">
        <v>441783</v>
      </c>
      <c r="AO34" s="130">
        <v>443058</v>
      </c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>
        <v>884841</v>
      </c>
      <c r="BA34"/>
    </row>
    <row r="35" spans="1:53" x14ac:dyDescent="0.25"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x14ac:dyDescent="0.25">
      <c r="AM36"/>
    </row>
    <row r="37" spans="1:53" x14ac:dyDescent="0.25">
      <c r="AM37"/>
    </row>
    <row r="38" spans="1:53" x14ac:dyDescent="0.25">
      <c r="AM38"/>
    </row>
    <row r="39" spans="1:53" x14ac:dyDescent="0.25">
      <c r="AM39"/>
    </row>
    <row r="40" spans="1:53" x14ac:dyDescent="0.25">
      <c r="AM40"/>
    </row>
    <row r="41" spans="1:53" x14ac:dyDescent="0.25">
      <c r="AM41"/>
    </row>
    <row r="42" spans="1:53" x14ac:dyDescent="0.25">
      <c r="AM42"/>
    </row>
    <row r="43" spans="1:53" x14ac:dyDescent="0.25">
      <c r="AM43"/>
    </row>
    <row r="44" spans="1:53" x14ac:dyDescent="0.25">
      <c r="AM44"/>
    </row>
    <row r="45" spans="1:53" x14ac:dyDescent="0.25">
      <c r="AM45"/>
    </row>
    <row r="46" spans="1:53" x14ac:dyDescent="0.25">
      <c r="AM46"/>
    </row>
    <row r="47" spans="1:53" x14ac:dyDescent="0.25">
      <c r="AM47"/>
    </row>
    <row r="48" spans="1:53" x14ac:dyDescent="0.25">
      <c r="AM48"/>
    </row>
    <row r="49" spans="39:39" x14ac:dyDescent="0.25">
      <c r="AM49"/>
    </row>
    <row r="50" spans="39:39" x14ac:dyDescent="0.25">
      <c r="AM50"/>
    </row>
    <row r="51" spans="39:39" x14ac:dyDescent="0.25">
      <c r="AM51"/>
    </row>
    <row r="52" spans="39:39" x14ac:dyDescent="0.25">
      <c r="AM52"/>
    </row>
    <row r="53" spans="39:39" x14ac:dyDescent="0.25">
      <c r="AM53"/>
    </row>
    <row r="54" spans="39:39" x14ac:dyDescent="0.25">
      <c r="AM54"/>
    </row>
    <row r="55" spans="39:39" x14ac:dyDescent="0.25">
      <c r="AM55"/>
    </row>
    <row r="56" spans="39:39" x14ac:dyDescent="0.25">
      <c r="AM56"/>
    </row>
    <row r="57" spans="39:39" x14ac:dyDescent="0.25">
      <c r="AM57"/>
    </row>
    <row r="58" spans="39:39" x14ac:dyDescent="0.25">
      <c r="AM58"/>
    </row>
    <row r="59" spans="39:39" x14ac:dyDescent="0.25">
      <c r="AM59"/>
    </row>
    <row r="60" spans="39:39" x14ac:dyDescent="0.25">
      <c r="AM60"/>
    </row>
    <row r="61" spans="39:39" x14ac:dyDescent="0.25">
      <c r="AM61"/>
    </row>
    <row r="62" spans="39:39" x14ac:dyDescent="0.25">
      <c r="AM62"/>
    </row>
    <row r="63" spans="39:39" x14ac:dyDescent="0.25">
      <c r="AM63"/>
    </row>
    <row r="64" spans="39:39" x14ac:dyDescent="0.25">
      <c r="AM64"/>
    </row>
    <row r="65" spans="39:39" x14ac:dyDescent="0.25">
      <c r="AM65"/>
    </row>
    <row r="66" spans="39:39" x14ac:dyDescent="0.25">
      <c r="AM66"/>
    </row>
    <row r="67" spans="39:39" x14ac:dyDescent="0.25">
      <c r="AM67"/>
    </row>
    <row r="68" spans="39:39" x14ac:dyDescent="0.25">
      <c r="AM68"/>
    </row>
    <row r="69" spans="39:39" x14ac:dyDescent="0.25">
      <c r="AM69"/>
    </row>
    <row r="70" spans="39:39" x14ac:dyDescent="0.25">
      <c r="AM70"/>
    </row>
    <row r="71" spans="39:39" x14ac:dyDescent="0.25">
      <c r="AM71"/>
    </row>
    <row r="72" spans="39:39" x14ac:dyDescent="0.25">
      <c r="AM72"/>
    </row>
    <row r="73" spans="39:39" x14ac:dyDescent="0.25">
      <c r="AM73"/>
    </row>
    <row r="74" spans="39:39" x14ac:dyDescent="0.25">
      <c r="AM74"/>
    </row>
    <row r="75" spans="39:39" x14ac:dyDescent="0.25">
      <c r="AM75"/>
    </row>
    <row r="76" spans="39:39" x14ac:dyDescent="0.25">
      <c r="AM76"/>
    </row>
    <row r="77" spans="39:39" x14ac:dyDescent="0.25">
      <c r="AM77"/>
    </row>
    <row r="78" spans="39:39" x14ac:dyDescent="0.25">
      <c r="AM78"/>
    </row>
    <row r="79" spans="39:39" x14ac:dyDescent="0.25">
      <c r="AM79"/>
    </row>
    <row r="80" spans="39:39" x14ac:dyDescent="0.25">
      <c r="AM80"/>
    </row>
    <row r="81" spans="39:39" x14ac:dyDescent="0.25">
      <c r="AM81"/>
    </row>
    <row r="82" spans="39:39" x14ac:dyDescent="0.25">
      <c r="AM82"/>
    </row>
    <row r="83" spans="39:39" x14ac:dyDescent="0.25">
      <c r="AM83"/>
    </row>
    <row r="84" spans="39:39" x14ac:dyDescent="0.25">
      <c r="AM84"/>
    </row>
    <row r="85" spans="39:39" x14ac:dyDescent="0.25">
      <c r="AM85"/>
    </row>
    <row r="86" spans="39:39" x14ac:dyDescent="0.25">
      <c r="AM86"/>
    </row>
    <row r="87" spans="39:39" x14ac:dyDescent="0.25">
      <c r="AM87"/>
    </row>
    <row r="88" spans="39:39" x14ac:dyDescent="0.25">
      <c r="AM88"/>
    </row>
    <row r="89" spans="39:39" x14ac:dyDescent="0.25">
      <c r="AM89"/>
    </row>
    <row r="90" spans="39:39" x14ac:dyDescent="0.25">
      <c r="AM90"/>
    </row>
    <row r="91" spans="39:39" x14ac:dyDescent="0.25">
      <c r="AM91"/>
    </row>
    <row r="92" spans="39:39" x14ac:dyDescent="0.25">
      <c r="AM92"/>
    </row>
    <row r="93" spans="39:39" x14ac:dyDescent="0.25">
      <c r="AM93"/>
    </row>
    <row r="94" spans="39:39" x14ac:dyDescent="0.25">
      <c r="AM94"/>
    </row>
    <row r="95" spans="39:39" x14ac:dyDescent="0.25">
      <c r="AM95"/>
    </row>
    <row r="96" spans="39:39" x14ac:dyDescent="0.25">
      <c r="AM96"/>
    </row>
    <row r="97" spans="39:39" x14ac:dyDescent="0.25">
      <c r="AM97"/>
    </row>
    <row r="98" spans="39:39" x14ac:dyDescent="0.25">
      <c r="AM98"/>
    </row>
    <row r="99" spans="39:39" x14ac:dyDescent="0.25">
      <c r="AM99"/>
    </row>
    <row r="100" spans="39:39" x14ac:dyDescent="0.25">
      <c r="AM100"/>
    </row>
    <row r="101" spans="39:39" x14ac:dyDescent="0.25">
      <c r="AM101"/>
    </row>
    <row r="102" spans="39:39" x14ac:dyDescent="0.25">
      <c r="AM102"/>
    </row>
    <row r="103" spans="39:39" x14ac:dyDescent="0.25">
      <c r="AM103"/>
    </row>
    <row r="104" spans="39:39" x14ac:dyDescent="0.25">
      <c r="AM104"/>
    </row>
    <row r="105" spans="39:39" x14ac:dyDescent="0.25">
      <c r="AM105"/>
    </row>
    <row r="106" spans="39:39" x14ac:dyDescent="0.25">
      <c r="AM106"/>
    </row>
    <row r="107" spans="39:39" x14ac:dyDescent="0.25">
      <c r="AM107"/>
    </row>
    <row r="108" spans="39:39" x14ac:dyDescent="0.25">
      <c r="AM108"/>
    </row>
    <row r="109" spans="39:39" x14ac:dyDescent="0.25">
      <c r="AM109"/>
    </row>
    <row r="110" spans="39:39" x14ac:dyDescent="0.25">
      <c r="AM110"/>
    </row>
    <row r="111" spans="39:39" x14ac:dyDescent="0.25">
      <c r="AM111"/>
    </row>
    <row r="112" spans="39:39" x14ac:dyDescent="0.25">
      <c r="AM112"/>
    </row>
    <row r="113" spans="39:39" x14ac:dyDescent="0.25">
      <c r="AM113"/>
    </row>
    <row r="114" spans="39:39" x14ac:dyDescent="0.25">
      <c r="AM114"/>
    </row>
    <row r="115" spans="39:39" x14ac:dyDescent="0.25">
      <c r="AM115"/>
    </row>
    <row r="116" spans="39:39" x14ac:dyDescent="0.25">
      <c r="AM116"/>
    </row>
    <row r="117" spans="39:39" x14ac:dyDescent="0.25">
      <c r="AM117"/>
    </row>
    <row r="118" spans="39:39" x14ac:dyDescent="0.25">
      <c r="AM118"/>
    </row>
    <row r="119" spans="39:39" x14ac:dyDescent="0.25">
      <c r="AM119"/>
    </row>
    <row r="120" spans="39:39" x14ac:dyDescent="0.25">
      <c r="AM120"/>
    </row>
    <row r="121" spans="39:39" x14ac:dyDescent="0.25">
      <c r="AM121"/>
    </row>
    <row r="122" spans="39:39" x14ac:dyDescent="0.25">
      <c r="AM122"/>
    </row>
    <row r="123" spans="39:39" x14ac:dyDescent="0.25">
      <c r="AM123"/>
    </row>
    <row r="124" spans="39:39" x14ac:dyDescent="0.25">
      <c r="AM124"/>
    </row>
    <row r="125" spans="39:39" x14ac:dyDescent="0.25">
      <c r="AM125"/>
    </row>
    <row r="126" spans="39:39" x14ac:dyDescent="0.25">
      <c r="AM126"/>
    </row>
    <row r="127" spans="39:39" x14ac:dyDescent="0.25">
      <c r="AM127"/>
    </row>
    <row r="128" spans="39:39" x14ac:dyDescent="0.25">
      <c r="AM128"/>
    </row>
    <row r="129" spans="39:39" x14ac:dyDescent="0.25">
      <c r="AM129"/>
    </row>
    <row r="130" spans="39:39" x14ac:dyDescent="0.25">
      <c r="AM130"/>
    </row>
    <row r="131" spans="39:39" x14ac:dyDescent="0.25">
      <c r="AM131"/>
    </row>
    <row r="132" spans="39:39" x14ac:dyDescent="0.25">
      <c r="AM132"/>
    </row>
    <row r="133" spans="39:39" x14ac:dyDescent="0.25">
      <c r="AM133"/>
    </row>
    <row r="134" spans="39:39" x14ac:dyDescent="0.25">
      <c r="AM134"/>
    </row>
    <row r="135" spans="39:39" x14ac:dyDescent="0.25">
      <c r="AM135"/>
    </row>
    <row r="136" spans="39:39" x14ac:dyDescent="0.25">
      <c r="AM136"/>
    </row>
    <row r="137" spans="39:39" x14ac:dyDescent="0.25">
      <c r="AM137"/>
    </row>
    <row r="138" spans="39:39" x14ac:dyDescent="0.25">
      <c r="AM138"/>
    </row>
    <row r="139" spans="39:39" x14ac:dyDescent="0.25">
      <c r="AM139"/>
    </row>
    <row r="140" spans="39:39" x14ac:dyDescent="0.25">
      <c r="AM140"/>
    </row>
    <row r="141" spans="39:39" x14ac:dyDescent="0.25">
      <c r="AM141"/>
    </row>
    <row r="142" spans="39:39" x14ac:dyDescent="0.25">
      <c r="AM142"/>
    </row>
    <row r="143" spans="39:39" x14ac:dyDescent="0.25">
      <c r="AM143"/>
    </row>
    <row r="144" spans="39:39" x14ac:dyDescent="0.25">
      <c r="AM144"/>
    </row>
    <row r="145" spans="39:39" x14ac:dyDescent="0.25">
      <c r="AM145"/>
    </row>
    <row r="146" spans="39:39" x14ac:dyDescent="0.25">
      <c r="AM146"/>
    </row>
    <row r="147" spans="39:39" x14ac:dyDescent="0.25">
      <c r="AM147"/>
    </row>
    <row r="148" spans="39:39" x14ac:dyDescent="0.25">
      <c r="AM148"/>
    </row>
    <row r="149" spans="39:39" x14ac:dyDescent="0.25">
      <c r="AM149"/>
    </row>
    <row r="150" spans="39:39" x14ac:dyDescent="0.25">
      <c r="AM150"/>
    </row>
    <row r="151" spans="39:39" x14ac:dyDescent="0.25">
      <c r="AM151"/>
    </row>
    <row r="152" spans="39:39" x14ac:dyDescent="0.25">
      <c r="AM152"/>
    </row>
    <row r="153" spans="39:39" x14ac:dyDescent="0.25">
      <c r="AM153"/>
    </row>
    <row r="154" spans="39:39" x14ac:dyDescent="0.25">
      <c r="AM154"/>
    </row>
    <row r="155" spans="39:39" x14ac:dyDescent="0.25">
      <c r="AM155"/>
    </row>
    <row r="156" spans="39:39" x14ac:dyDescent="0.25">
      <c r="AM156"/>
    </row>
    <row r="157" spans="39:39" x14ac:dyDescent="0.25">
      <c r="AM157"/>
    </row>
    <row r="158" spans="39:39" x14ac:dyDescent="0.25">
      <c r="AM158"/>
    </row>
    <row r="159" spans="39:39" x14ac:dyDescent="0.25">
      <c r="AM159"/>
    </row>
    <row r="160" spans="39:39" x14ac:dyDescent="0.25">
      <c r="AM160"/>
    </row>
    <row r="161" spans="39:39" x14ac:dyDescent="0.25">
      <c r="AM161"/>
    </row>
    <row r="162" spans="39:39" x14ac:dyDescent="0.25">
      <c r="AM162"/>
    </row>
    <row r="163" spans="39:39" x14ac:dyDescent="0.25">
      <c r="AM163"/>
    </row>
    <row r="164" spans="39:39" x14ac:dyDescent="0.25">
      <c r="AM164"/>
    </row>
    <row r="165" spans="39:39" x14ac:dyDescent="0.25">
      <c r="AM165"/>
    </row>
    <row r="166" spans="39:39" x14ac:dyDescent="0.25">
      <c r="AM166"/>
    </row>
    <row r="167" spans="39:39" x14ac:dyDescent="0.25">
      <c r="AM167"/>
    </row>
    <row r="168" spans="39:39" x14ac:dyDescent="0.25">
      <c r="AM168"/>
    </row>
    <row r="169" spans="39:39" x14ac:dyDescent="0.25">
      <c r="AM169"/>
    </row>
    <row r="170" spans="39:39" x14ac:dyDescent="0.25">
      <c r="AM170"/>
    </row>
    <row r="171" spans="39:39" x14ac:dyDescent="0.25">
      <c r="AM171"/>
    </row>
    <row r="172" spans="39:39" x14ac:dyDescent="0.25">
      <c r="AM172"/>
    </row>
    <row r="173" spans="39:39" x14ac:dyDescent="0.25">
      <c r="AM173"/>
    </row>
    <row r="174" spans="39:39" x14ac:dyDescent="0.25">
      <c r="AM174"/>
    </row>
    <row r="175" spans="39:39" x14ac:dyDescent="0.25">
      <c r="AM175"/>
    </row>
    <row r="176" spans="39:39" x14ac:dyDescent="0.25">
      <c r="AM176"/>
    </row>
    <row r="177" spans="39:39" x14ac:dyDescent="0.25">
      <c r="AM177"/>
    </row>
    <row r="178" spans="39:39" x14ac:dyDescent="0.25">
      <c r="AM178"/>
    </row>
    <row r="179" spans="39:39" x14ac:dyDescent="0.25">
      <c r="AM179"/>
    </row>
    <row r="180" spans="39:39" x14ac:dyDescent="0.25">
      <c r="AM180"/>
    </row>
    <row r="181" spans="39:39" x14ac:dyDescent="0.25">
      <c r="AM181"/>
    </row>
    <row r="182" spans="39:39" x14ac:dyDescent="0.25">
      <c r="AM182"/>
    </row>
    <row r="183" spans="39:39" x14ac:dyDescent="0.25">
      <c r="AM183"/>
    </row>
    <row r="184" spans="39:39" x14ac:dyDescent="0.25">
      <c r="AM184"/>
    </row>
    <row r="185" spans="39:39" x14ac:dyDescent="0.25">
      <c r="AM185"/>
    </row>
    <row r="186" spans="39:39" x14ac:dyDescent="0.25">
      <c r="AM186"/>
    </row>
    <row r="187" spans="39:39" x14ac:dyDescent="0.25">
      <c r="AM187"/>
    </row>
    <row r="188" spans="39:39" x14ac:dyDescent="0.25">
      <c r="AM188"/>
    </row>
    <row r="189" spans="39:39" x14ac:dyDescent="0.25">
      <c r="AM189"/>
    </row>
    <row r="190" spans="39:39" x14ac:dyDescent="0.25">
      <c r="AM190"/>
    </row>
    <row r="191" spans="39:39" x14ac:dyDescent="0.25">
      <c r="AM191"/>
    </row>
    <row r="192" spans="39:39" x14ac:dyDescent="0.25">
      <c r="AM192"/>
    </row>
    <row r="193" spans="39:39" x14ac:dyDescent="0.25">
      <c r="AM193"/>
    </row>
    <row r="194" spans="39:39" x14ac:dyDescent="0.25">
      <c r="AM194"/>
    </row>
    <row r="195" spans="39:39" x14ac:dyDescent="0.25">
      <c r="AM195"/>
    </row>
    <row r="196" spans="39:39" x14ac:dyDescent="0.25">
      <c r="AM196"/>
    </row>
    <row r="197" spans="39:39" x14ac:dyDescent="0.25">
      <c r="AM197"/>
    </row>
    <row r="198" spans="39:39" x14ac:dyDescent="0.25">
      <c r="AM198"/>
    </row>
    <row r="199" spans="39:39" x14ac:dyDescent="0.25">
      <c r="AM199"/>
    </row>
    <row r="200" spans="39:39" x14ac:dyDescent="0.25">
      <c r="AM200"/>
    </row>
    <row r="201" spans="39:39" x14ac:dyDescent="0.25">
      <c r="AM201"/>
    </row>
    <row r="202" spans="39:39" x14ac:dyDescent="0.25">
      <c r="AM202"/>
    </row>
    <row r="203" spans="39:39" x14ac:dyDescent="0.25">
      <c r="AM203"/>
    </row>
    <row r="204" spans="39:39" x14ac:dyDescent="0.25">
      <c r="AM204"/>
    </row>
    <row r="205" spans="39:39" x14ac:dyDescent="0.25">
      <c r="AM205"/>
    </row>
    <row r="206" spans="39:39" x14ac:dyDescent="0.25">
      <c r="AM206"/>
    </row>
    <row r="207" spans="39:39" x14ac:dyDescent="0.25">
      <c r="AM207"/>
    </row>
    <row r="208" spans="39:39" x14ac:dyDescent="0.25">
      <c r="AM208"/>
    </row>
    <row r="209" spans="39:39" x14ac:dyDescent="0.25">
      <c r="AM209"/>
    </row>
    <row r="210" spans="39:39" x14ac:dyDescent="0.25">
      <c r="AM210"/>
    </row>
    <row r="211" spans="39:39" x14ac:dyDescent="0.25">
      <c r="AM211"/>
    </row>
    <row r="212" spans="39:39" x14ac:dyDescent="0.25">
      <c r="AM212"/>
    </row>
    <row r="213" spans="39:39" x14ac:dyDescent="0.25">
      <c r="AM213"/>
    </row>
    <row r="214" spans="39:39" x14ac:dyDescent="0.25">
      <c r="AM214"/>
    </row>
    <row r="215" spans="39:39" x14ac:dyDescent="0.25">
      <c r="AM215"/>
    </row>
    <row r="216" spans="39:39" x14ac:dyDescent="0.25">
      <c r="AM216"/>
    </row>
    <row r="217" spans="39:39" x14ac:dyDescent="0.25">
      <c r="AM217"/>
    </row>
    <row r="218" spans="39:39" x14ac:dyDescent="0.25">
      <c r="AM218"/>
    </row>
    <row r="219" spans="39:39" x14ac:dyDescent="0.25">
      <c r="AM219"/>
    </row>
    <row r="220" spans="39:39" x14ac:dyDescent="0.25">
      <c r="AM220"/>
    </row>
    <row r="221" spans="39:39" x14ac:dyDescent="0.25">
      <c r="AM221"/>
    </row>
    <row r="222" spans="39:39" x14ac:dyDescent="0.25">
      <c r="AM222"/>
    </row>
    <row r="223" spans="39:39" x14ac:dyDescent="0.25">
      <c r="AM223"/>
    </row>
    <row r="224" spans="39:39" x14ac:dyDescent="0.25">
      <c r="AM224"/>
    </row>
    <row r="225" spans="39:39" x14ac:dyDescent="0.25">
      <c r="AM225"/>
    </row>
    <row r="226" spans="39:39" x14ac:dyDescent="0.25">
      <c r="AM226"/>
    </row>
    <row r="227" spans="39:39" x14ac:dyDescent="0.25">
      <c r="AM227"/>
    </row>
    <row r="228" spans="39:39" x14ac:dyDescent="0.25">
      <c r="AM228"/>
    </row>
    <row r="229" spans="39:39" x14ac:dyDescent="0.25">
      <c r="AM229"/>
    </row>
    <row r="230" spans="39:39" x14ac:dyDescent="0.25">
      <c r="AM230"/>
    </row>
    <row r="231" spans="39:39" x14ac:dyDescent="0.25">
      <c r="AM231"/>
    </row>
    <row r="232" spans="39:39" x14ac:dyDescent="0.25">
      <c r="AM232"/>
    </row>
    <row r="233" spans="39:39" x14ac:dyDescent="0.25">
      <c r="AM233"/>
    </row>
    <row r="234" spans="39:39" x14ac:dyDescent="0.25">
      <c r="AM234"/>
    </row>
    <row r="235" spans="39:39" x14ac:dyDescent="0.25">
      <c r="AM235"/>
    </row>
    <row r="236" spans="39:39" x14ac:dyDescent="0.25">
      <c r="AM236"/>
    </row>
    <row r="237" spans="39:39" x14ac:dyDescent="0.25">
      <c r="AM237"/>
    </row>
    <row r="238" spans="39:39" x14ac:dyDescent="0.25">
      <c r="AM238"/>
    </row>
    <row r="239" spans="39:39" x14ac:dyDescent="0.25">
      <c r="AM239"/>
    </row>
    <row r="240" spans="39:39" x14ac:dyDescent="0.25">
      <c r="AM240"/>
    </row>
    <row r="241" spans="39:39" x14ac:dyDescent="0.25">
      <c r="AM241"/>
    </row>
    <row r="242" spans="39:39" x14ac:dyDescent="0.25">
      <c r="AM242"/>
    </row>
    <row r="243" spans="39:39" x14ac:dyDescent="0.25">
      <c r="AM243"/>
    </row>
    <row r="244" spans="39:39" x14ac:dyDescent="0.25">
      <c r="AM244"/>
    </row>
    <row r="245" spans="39:39" x14ac:dyDescent="0.25">
      <c r="AM245"/>
    </row>
    <row r="246" spans="39:39" x14ac:dyDescent="0.25">
      <c r="AM246"/>
    </row>
    <row r="247" spans="39:39" x14ac:dyDescent="0.25">
      <c r="AM247"/>
    </row>
    <row r="248" spans="39:39" x14ac:dyDescent="0.25">
      <c r="AM248"/>
    </row>
    <row r="249" spans="39:39" x14ac:dyDescent="0.25">
      <c r="AM249"/>
    </row>
    <row r="250" spans="39:39" x14ac:dyDescent="0.25">
      <c r="AM250"/>
    </row>
    <row r="251" spans="39:39" x14ac:dyDescent="0.25">
      <c r="AM251"/>
    </row>
    <row r="252" spans="39:39" x14ac:dyDescent="0.25">
      <c r="AM252"/>
    </row>
    <row r="253" spans="39:39" x14ac:dyDescent="0.25">
      <c r="AM253"/>
    </row>
    <row r="254" spans="39:39" x14ac:dyDescent="0.25">
      <c r="AM254"/>
    </row>
    <row r="255" spans="39:39" x14ac:dyDescent="0.25">
      <c r="AM255"/>
    </row>
    <row r="256" spans="39:39" x14ac:dyDescent="0.25">
      <c r="AM256"/>
    </row>
    <row r="257" spans="39:39" x14ac:dyDescent="0.25">
      <c r="AM257"/>
    </row>
    <row r="258" spans="39:39" x14ac:dyDescent="0.25">
      <c r="AM258"/>
    </row>
    <row r="259" spans="39:39" x14ac:dyDescent="0.25">
      <c r="AM259"/>
    </row>
    <row r="260" spans="39:39" x14ac:dyDescent="0.25">
      <c r="AM260"/>
    </row>
    <row r="261" spans="39:39" x14ac:dyDescent="0.25">
      <c r="AM261"/>
    </row>
    <row r="262" spans="39:39" x14ac:dyDescent="0.25">
      <c r="AM262"/>
    </row>
    <row r="263" spans="39:39" x14ac:dyDescent="0.25">
      <c r="AM263"/>
    </row>
    <row r="264" spans="39:39" x14ac:dyDescent="0.25">
      <c r="AM264"/>
    </row>
    <row r="265" spans="39:39" x14ac:dyDescent="0.25">
      <c r="AM265"/>
    </row>
    <row r="266" spans="39:39" x14ac:dyDescent="0.25">
      <c r="AM266"/>
    </row>
    <row r="267" spans="39:39" x14ac:dyDescent="0.25">
      <c r="AM267"/>
    </row>
    <row r="268" spans="39:39" x14ac:dyDescent="0.25">
      <c r="AM268"/>
    </row>
    <row r="269" spans="39:39" x14ac:dyDescent="0.25">
      <c r="AM269"/>
    </row>
    <row r="270" spans="39:39" x14ac:dyDescent="0.25">
      <c r="AM270"/>
    </row>
    <row r="271" spans="39:39" x14ac:dyDescent="0.25">
      <c r="AM271"/>
    </row>
    <row r="272" spans="39:39" x14ac:dyDescent="0.25">
      <c r="AM272"/>
    </row>
    <row r="273" spans="39:39" x14ac:dyDescent="0.25">
      <c r="AM273"/>
    </row>
    <row r="274" spans="39:39" x14ac:dyDescent="0.25">
      <c r="AM274"/>
    </row>
    <row r="275" spans="39:39" x14ac:dyDescent="0.25">
      <c r="AM275"/>
    </row>
    <row r="276" spans="39:39" x14ac:dyDescent="0.25">
      <c r="AM276"/>
    </row>
    <row r="277" spans="39:39" x14ac:dyDescent="0.25">
      <c r="AM277"/>
    </row>
    <row r="278" spans="39:39" x14ac:dyDescent="0.25">
      <c r="AM278"/>
    </row>
    <row r="279" spans="39:39" x14ac:dyDescent="0.25">
      <c r="AM279"/>
    </row>
    <row r="280" spans="39:39" x14ac:dyDescent="0.25">
      <c r="AM280"/>
    </row>
    <row r="281" spans="39:39" x14ac:dyDescent="0.25">
      <c r="AM281"/>
    </row>
    <row r="282" spans="39:39" x14ac:dyDescent="0.25">
      <c r="AM282"/>
    </row>
    <row r="283" spans="39:39" x14ac:dyDescent="0.25">
      <c r="AM283"/>
    </row>
    <row r="284" spans="39:39" x14ac:dyDescent="0.25">
      <c r="AM284"/>
    </row>
    <row r="285" spans="39:39" x14ac:dyDescent="0.25">
      <c r="AM285"/>
    </row>
    <row r="286" spans="39:39" x14ac:dyDescent="0.25">
      <c r="AM286"/>
    </row>
    <row r="287" spans="39:39" x14ac:dyDescent="0.25">
      <c r="AM287"/>
    </row>
    <row r="288" spans="39:39" x14ac:dyDescent="0.25">
      <c r="AM288"/>
    </row>
    <row r="289" spans="39:39" x14ac:dyDescent="0.25">
      <c r="AM289"/>
    </row>
    <row r="290" spans="39:39" x14ac:dyDescent="0.25">
      <c r="AM290"/>
    </row>
    <row r="291" spans="39:39" x14ac:dyDescent="0.25">
      <c r="AM291"/>
    </row>
    <row r="292" spans="39:39" x14ac:dyDescent="0.25">
      <c r="AM292"/>
    </row>
    <row r="293" spans="39:39" x14ac:dyDescent="0.25">
      <c r="AM293"/>
    </row>
    <row r="294" spans="39:39" x14ac:dyDescent="0.25">
      <c r="AM294"/>
    </row>
    <row r="295" spans="39:39" x14ac:dyDescent="0.25">
      <c r="AM295"/>
    </row>
    <row r="296" spans="39:39" x14ac:dyDescent="0.25">
      <c r="AM296"/>
    </row>
    <row r="297" spans="39:39" x14ac:dyDescent="0.25">
      <c r="AM297"/>
    </row>
    <row r="298" spans="39:39" x14ac:dyDescent="0.25">
      <c r="AM298"/>
    </row>
    <row r="299" spans="39:39" x14ac:dyDescent="0.25">
      <c r="AM299"/>
    </row>
    <row r="300" spans="39:39" x14ac:dyDescent="0.25">
      <c r="AM300"/>
    </row>
    <row r="301" spans="39:39" x14ac:dyDescent="0.25">
      <c r="AM301"/>
    </row>
    <row r="302" spans="39:39" x14ac:dyDescent="0.25">
      <c r="AM302"/>
    </row>
    <row r="303" spans="39:39" x14ac:dyDescent="0.25">
      <c r="AM303"/>
    </row>
    <row r="304" spans="39:39" x14ac:dyDescent="0.25">
      <c r="AM304"/>
    </row>
    <row r="305" spans="39:39" x14ac:dyDescent="0.25">
      <c r="AM305"/>
    </row>
    <row r="306" spans="39:39" x14ac:dyDescent="0.25">
      <c r="AM306"/>
    </row>
    <row r="307" spans="39:39" x14ac:dyDescent="0.25">
      <c r="AM307"/>
    </row>
    <row r="308" spans="39:39" x14ac:dyDescent="0.25">
      <c r="AM308"/>
    </row>
    <row r="309" spans="39:39" x14ac:dyDescent="0.25">
      <c r="AM309"/>
    </row>
    <row r="310" spans="39:39" x14ac:dyDescent="0.25">
      <c r="AM310"/>
    </row>
    <row r="311" spans="39:39" x14ac:dyDescent="0.25">
      <c r="AM311"/>
    </row>
    <row r="312" spans="39:39" x14ac:dyDescent="0.25">
      <c r="AM312"/>
    </row>
    <row r="313" spans="39:39" x14ac:dyDescent="0.25">
      <c r="AM313"/>
    </row>
    <row r="314" spans="39:39" x14ac:dyDescent="0.25">
      <c r="AM314"/>
    </row>
    <row r="315" spans="39:39" x14ac:dyDescent="0.25">
      <c r="AM315"/>
    </row>
    <row r="316" spans="39:39" x14ac:dyDescent="0.25">
      <c r="AM316"/>
    </row>
    <row r="317" spans="39:39" x14ac:dyDescent="0.25">
      <c r="AM317"/>
    </row>
    <row r="318" spans="39:39" x14ac:dyDescent="0.25">
      <c r="AM318"/>
    </row>
    <row r="319" spans="39:39" x14ac:dyDescent="0.25">
      <c r="AM319"/>
    </row>
    <row r="320" spans="39:39" x14ac:dyDescent="0.25">
      <c r="AM320"/>
    </row>
    <row r="321" spans="39:39" x14ac:dyDescent="0.25">
      <c r="AM321"/>
    </row>
    <row r="322" spans="39:39" x14ac:dyDescent="0.25">
      <c r="AM322"/>
    </row>
    <row r="323" spans="39:39" x14ac:dyDescent="0.25">
      <c r="AM323"/>
    </row>
    <row r="324" spans="39:39" x14ac:dyDescent="0.25">
      <c r="AM324"/>
    </row>
    <row r="325" spans="39:39" x14ac:dyDescent="0.25">
      <c r="AM325"/>
    </row>
    <row r="326" spans="39:39" x14ac:dyDescent="0.25">
      <c r="AM326"/>
    </row>
    <row r="327" spans="39:39" x14ac:dyDescent="0.25">
      <c r="AM327"/>
    </row>
    <row r="328" spans="39:39" x14ac:dyDescent="0.25">
      <c r="AM328"/>
    </row>
    <row r="329" spans="39:39" x14ac:dyDescent="0.25">
      <c r="AM329"/>
    </row>
    <row r="330" spans="39:39" x14ac:dyDescent="0.25">
      <c r="AM330"/>
    </row>
    <row r="331" spans="39:39" x14ac:dyDescent="0.25">
      <c r="AM331"/>
    </row>
    <row r="332" spans="39:39" x14ac:dyDescent="0.25">
      <c r="AM332"/>
    </row>
    <row r="333" spans="39:39" x14ac:dyDescent="0.25">
      <c r="AM333"/>
    </row>
    <row r="334" spans="39:39" x14ac:dyDescent="0.25">
      <c r="AM334"/>
    </row>
    <row r="335" spans="39:39" x14ac:dyDescent="0.25">
      <c r="AM335"/>
    </row>
    <row r="336" spans="39:39" x14ac:dyDescent="0.25">
      <c r="AM336"/>
    </row>
    <row r="337" spans="39:39" x14ac:dyDescent="0.25">
      <c r="AM337"/>
    </row>
    <row r="338" spans="39:39" x14ac:dyDescent="0.25">
      <c r="AM338"/>
    </row>
    <row r="339" spans="39:39" x14ac:dyDescent="0.25">
      <c r="AM339"/>
    </row>
    <row r="340" spans="39:39" x14ac:dyDescent="0.25">
      <c r="AM340"/>
    </row>
    <row r="341" spans="39:39" x14ac:dyDescent="0.25">
      <c r="AM341"/>
    </row>
    <row r="342" spans="39:39" x14ac:dyDescent="0.25">
      <c r="AM342"/>
    </row>
    <row r="343" spans="39:39" x14ac:dyDescent="0.25">
      <c r="AM343"/>
    </row>
    <row r="344" spans="39:39" x14ac:dyDescent="0.25">
      <c r="AM344"/>
    </row>
    <row r="345" spans="39:39" x14ac:dyDescent="0.25">
      <c r="AM345"/>
    </row>
    <row r="346" spans="39:39" x14ac:dyDescent="0.25">
      <c r="AM346"/>
    </row>
    <row r="347" spans="39:39" x14ac:dyDescent="0.25">
      <c r="AM347"/>
    </row>
    <row r="348" spans="39:39" x14ac:dyDescent="0.25">
      <c r="AM348"/>
    </row>
    <row r="349" spans="39:39" x14ac:dyDescent="0.25">
      <c r="AM349"/>
    </row>
    <row r="350" spans="39:39" x14ac:dyDescent="0.25">
      <c r="AM350"/>
    </row>
    <row r="351" spans="39:39" x14ac:dyDescent="0.25">
      <c r="AM351"/>
    </row>
    <row r="352" spans="39:39" x14ac:dyDescent="0.25">
      <c r="AM352"/>
    </row>
    <row r="353" spans="39:39" x14ac:dyDescent="0.25">
      <c r="AM353"/>
    </row>
    <row r="354" spans="39:39" x14ac:dyDescent="0.25">
      <c r="AM354"/>
    </row>
    <row r="355" spans="39:39" x14ac:dyDescent="0.25">
      <c r="AM355"/>
    </row>
    <row r="356" spans="39:39" x14ac:dyDescent="0.25">
      <c r="AM356"/>
    </row>
    <row r="357" spans="39:39" x14ac:dyDescent="0.25">
      <c r="AM357"/>
    </row>
    <row r="358" spans="39:39" x14ac:dyDescent="0.25">
      <c r="AM358"/>
    </row>
    <row r="359" spans="39:39" x14ac:dyDescent="0.25">
      <c r="AM359"/>
    </row>
    <row r="360" spans="39:39" x14ac:dyDescent="0.25">
      <c r="AM360"/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E17"/>
  <sheetViews>
    <sheetView showGridLines="0" zoomScale="90" zoomScaleNormal="90" workbookViewId="0">
      <selection activeCell="K19" sqref="K19"/>
    </sheetView>
  </sheetViews>
  <sheetFormatPr defaultColWidth="9.140625" defaultRowHeight="15" x14ac:dyDescent="0.25"/>
  <cols>
    <col min="1" max="1" width="14.28515625" style="18" customWidth="1"/>
    <col min="2" max="16384" width="9.140625" style="18"/>
  </cols>
  <sheetData>
    <row r="1" spans="1:5" s="21" customFormat="1" ht="35.25" customHeight="1" x14ac:dyDescent="0.25">
      <c r="A1" s="145" t="s">
        <v>98</v>
      </c>
      <c r="B1" s="145"/>
      <c r="C1" s="145"/>
      <c r="D1" s="145"/>
      <c r="E1" s="145"/>
    </row>
    <row r="2" spans="1:5" s="19" customFormat="1" ht="16.5" customHeight="1" x14ac:dyDescent="0.2">
      <c r="A2" s="19" t="s">
        <v>43</v>
      </c>
    </row>
    <row r="3" spans="1:5" x14ac:dyDescent="0.25">
      <c r="A3" s="52"/>
      <c r="B3" s="52">
        <v>2016</v>
      </c>
      <c r="C3" s="52">
        <v>2017</v>
      </c>
      <c r="D3" s="52">
        <v>2018</v>
      </c>
      <c r="E3" s="52">
        <v>2019</v>
      </c>
    </row>
    <row r="4" spans="1:5" s="55" customFormat="1" x14ac:dyDescent="0.25">
      <c r="A4" s="60" t="s">
        <v>6</v>
      </c>
      <c r="B4" s="71">
        <v>3.3</v>
      </c>
      <c r="C4" s="71">
        <v>2.2999999999999998</v>
      </c>
      <c r="D4" s="71">
        <v>3.2</v>
      </c>
      <c r="E4" s="62">
        <v>1</v>
      </c>
    </row>
    <row r="5" spans="1:5" s="121" customFormat="1" x14ac:dyDescent="0.25">
      <c r="A5" s="63" t="s">
        <v>7</v>
      </c>
      <c r="B5" s="112">
        <v>3.2</v>
      </c>
      <c r="C5" s="112">
        <v>2.4</v>
      </c>
      <c r="D5" s="112">
        <v>3.1</v>
      </c>
      <c r="E5" s="64">
        <v>1.1000000000000001</v>
      </c>
    </row>
    <row r="6" spans="1:5" s="125" customFormat="1" x14ac:dyDescent="0.25">
      <c r="A6" s="60" t="s">
        <v>8</v>
      </c>
      <c r="B6" s="71">
        <v>2.9</v>
      </c>
      <c r="C6" s="71">
        <v>2.7</v>
      </c>
      <c r="D6" s="71">
        <v>2.8</v>
      </c>
      <c r="E6" s="62">
        <v>0</v>
      </c>
    </row>
    <row r="7" spans="1:5" s="128" customFormat="1" x14ac:dyDescent="0.25">
      <c r="A7" s="60" t="s">
        <v>9</v>
      </c>
      <c r="B7" s="71">
        <v>2.4</v>
      </c>
      <c r="C7" s="71">
        <v>2.6</v>
      </c>
      <c r="D7" s="71">
        <v>3</v>
      </c>
      <c r="E7" s="62">
        <v>0</v>
      </c>
    </row>
    <row r="8" spans="1:5" x14ac:dyDescent="0.25">
      <c r="A8" s="60" t="s">
        <v>10</v>
      </c>
      <c r="B8" s="71">
        <v>2.2999999999999998</v>
      </c>
      <c r="C8" s="71">
        <v>2.4</v>
      </c>
      <c r="D8" s="71">
        <v>3.1</v>
      </c>
      <c r="E8" s="62">
        <v>0</v>
      </c>
    </row>
    <row r="9" spans="1:5" s="55" customFormat="1" x14ac:dyDescent="0.25">
      <c r="A9" s="60" t="s">
        <v>11</v>
      </c>
      <c r="B9" s="71">
        <v>2.2999999999999998</v>
      </c>
      <c r="C9" s="71">
        <v>2.5</v>
      </c>
      <c r="D9" s="71">
        <v>3</v>
      </c>
      <c r="E9" s="62">
        <v>0</v>
      </c>
    </row>
    <row r="10" spans="1:5" x14ac:dyDescent="0.25">
      <c r="A10" s="60" t="s">
        <v>12</v>
      </c>
      <c r="B10" s="71">
        <v>2.4</v>
      </c>
      <c r="C10" s="71">
        <v>2.2999999999999998</v>
      </c>
      <c r="D10" s="71">
        <v>4.0999999999999996</v>
      </c>
      <c r="E10" s="62">
        <v>0</v>
      </c>
    </row>
    <row r="11" spans="1:5" x14ac:dyDescent="0.25">
      <c r="A11" s="60" t="s">
        <v>13</v>
      </c>
      <c r="B11" s="71">
        <v>2.5</v>
      </c>
      <c r="C11" s="71">
        <v>2.2000000000000002</v>
      </c>
      <c r="D11" s="71">
        <v>2.5</v>
      </c>
      <c r="E11" s="62">
        <v>0</v>
      </c>
    </row>
    <row r="12" spans="1:5" s="55" customFormat="1" x14ac:dyDescent="0.25">
      <c r="A12" s="60" t="s">
        <v>14</v>
      </c>
      <c r="B12" s="71">
        <v>2.6</v>
      </c>
      <c r="C12" s="71">
        <v>2.1</v>
      </c>
      <c r="D12" s="71">
        <v>2.6</v>
      </c>
      <c r="E12" s="62">
        <v>0</v>
      </c>
    </row>
    <row r="13" spans="1:5" s="134" customFormat="1" x14ac:dyDescent="0.25">
      <c r="A13" s="60" t="s">
        <v>15</v>
      </c>
      <c r="B13" s="71">
        <v>2.7</v>
      </c>
      <c r="C13" s="71">
        <v>2.1</v>
      </c>
      <c r="D13" s="71">
        <v>2.2000000000000002</v>
      </c>
      <c r="E13" s="62">
        <v>0</v>
      </c>
    </row>
    <row r="14" spans="1:5" s="55" customFormat="1" x14ac:dyDescent="0.25">
      <c r="A14" s="28" t="s">
        <v>16</v>
      </c>
      <c r="B14" s="33">
        <v>2.2999999999999998</v>
      </c>
      <c r="C14" s="33">
        <v>2</v>
      </c>
      <c r="D14" s="33">
        <v>1.9</v>
      </c>
      <c r="E14" s="62">
        <v>0</v>
      </c>
    </row>
    <row r="15" spans="1:5" x14ac:dyDescent="0.25">
      <c r="A15" s="37" t="s">
        <v>17</v>
      </c>
      <c r="B15" s="39">
        <v>2.4</v>
      </c>
      <c r="C15" s="39">
        <v>2</v>
      </c>
      <c r="D15" s="39">
        <v>2</v>
      </c>
      <c r="E15" s="109">
        <v>0</v>
      </c>
    </row>
    <row r="16" spans="1:5" ht="30" customHeight="1" x14ac:dyDescent="0.25">
      <c r="A16" s="150" t="s">
        <v>28</v>
      </c>
      <c r="B16" s="150"/>
      <c r="C16" s="150"/>
      <c r="D16" s="150"/>
      <c r="E16" s="150"/>
    </row>
    <row r="17" spans="1:5" ht="30" customHeight="1" x14ac:dyDescent="0.25">
      <c r="A17" s="158" t="s">
        <v>29</v>
      </c>
      <c r="B17" s="158"/>
      <c r="C17" s="158"/>
      <c r="D17" s="158"/>
      <c r="E17" s="158"/>
    </row>
  </sheetData>
  <mergeCells count="3">
    <mergeCell ref="A1:E1"/>
    <mergeCell ref="A16:E16"/>
    <mergeCell ref="A17:E1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pageSetUpPr fitToPage="1"/>
  </sheetPr>
  <dimension ref="A1:L20"/>
  <sheetViews>
    <sheetView showGridLines="0" zoomScale="90" zoomScaleNormal="90" zoomScaleSheetLayoutView="90" workbookViewId="0">
      <selection activeCell="J10" sqref="J10"/>
    </sheetView>
  </sheetViews>
  <sheetFormatPr defaultColWidth="9.140625" defaultRowHeight="15" x14ac:dyDescent="0.25"/>
  <cols>
    <col min="1" max="1" width="17.7109375" style="18" bestFit="1" customWidth="1"/>
    <col min="2" max="6" width="11.140625" style="18" bestFit="1" customWidth="1"/>
    <col min="7" max="8" width="10" style="18" customWidth="1"/>
    <col min="9" max="9" width="9.140625" style="18" customWidth="1"/>
    <col min="10" max="16384" width="9.140625" style="18"/>
  </cols>
  <sheetData>
    <row r="1" spans="1:12" s="21" customFormat="1" ht="21" customHeight="1" x14ac:dyDescent="0.25">
      <c r="A1" s="154" t="s">
        <v>144</v>
      </c>
      <c r="B1" s="154"/>
      <c r="C1" s="154"/>
      <c r="D1" s="154"/>
      <c r="E1" s="154"/>
      <c r="F1" s="154"/>
      <c r="G1" s="154"/>
      <c r="H1" s="154"/>
    </row>
    <row r="2" spans="1:12" x14ac:dyDescent="0.25">
      <c r="A2" s="159"/>
      <c r="B2" s="159">
        <v>2015</v>
      </c>
      <c r="C2" s="159">
        <v>2016</v>
      </c>
      <c r="D2" s="159">
        <v>2017</v>
      </c>
      <c r="E2" s="159">
        <v>2018</v>
      </c>
      <c r="F2" s="159">
        <v>2019</v>
      </c>
      <c r="G2" s="161" t="s">
        <v>38</v>
      </c>
      <c r="H2" s="161"/>
    </row>
    <row r="3" spans="1:12" ht="32.25" customHeight="1" x14ac:dyDescent="0.25">
      <c r="A3" s="160"/>
      <c r="B3" s="160"/>
      <c r="C3" s="160"/>
      <c r="D3" s="160"/>
      <c r="E3" s="160"/>
      <c r="F3" s="160"/>
      <c r="G3" s="80" t="s">
        <v>135</v>
      </c>
      <c r="H3" s="80" t="s">
        <v>136</v>
      </c>
    </row>
    <row r="4" spans="1:12" s="138" customFormat="1" x14ac:dyDescent="0.25">
      <c r="A4" s="60" t="s">
        <v>6</v>
      </c>
      <c r="B4" s="69">
        <v>257627</v>
      </c>
      <c r="C4" s="69">
        <v>266245</v>
      </c>
      <c r="D4" s="69">
        <v>272407</v>
      </c>
      <c r="E4" s="69">
        <v>281138</v>
      </c>
      <c r="F4" s="69">
        <v>283825</v>
      </c>
      <c r="G4" s="62">
        <v>10.168965209391873</v>
      </c>
      <c r="H4" s="62">
        <v>0.9557583820045672</v>
      </c>
      <c r="I4" s="122"/>
      <c r="J4" s="122"/>
    </row>
    <row r="5" spans="1:12" s="55" customFormat="1" x14ac:dyDescent="0.25">
      <c r="A5" s="63" t="s">
        <v>7</v>
      </c>
      <c r="B5" s="111">
        <v>258796</v>
      </c>
      <c r="C5" s="111">
        <v>266987</v>
      </c>
      <c r="D5" s="111">
        <v>273365</v>
      </c>
      <c r="E5" s="111">
        <v>281741</v>
      </c>
      <c r="F5" s="111">
        <v>284770</v>
      </c>
      <c r="G5" s="64">
        <v>10.036476607057295</v>
      </c>
      <c r="H5" s="64">
        <v>1.0751008905342141</v>
      </c>
      <c r="I5" s="122"/>
      <c r="J5" s="122"/>
    </row>
    <row r="6" spans="1:12" s="125" customFormat="1" x14ac:dyDescent="0.25">
      <c r="A6" s="60" t="s">
        <v>8</v>
      </c>
      <c r="B6" s="69">
        <v>260793.99999999997</v>
      </c>
      <c r="C6" s="69">
        <v>268375</v>
      </c>
      <c r="D6" s="69">
        <v>275503</v>
      </c>
      <c r="E6" s="69">
        <v>283162</v>
      </c>
      <c r="F6" s="69">
        <v>0</v>
      </c>
      <c r="G6" s="62">
        <v>0</v>
      </c>
      <c r="H6" s="62">
        <v>0</v>
      </c>
      <c r="L6" s="122"/>
    </row>
    <row r="7" spans="1:12" s="128" customFormat="1" x14ac:dyDescent="0.25">
      <c r="A7" s="60" t="s">
        <v>9</v>
      </c>
      <c r="B7" s="69">
        <v>262905</v>
      </c>
      <c r="C7" s="69">
        <v>269169</v>
      </c>
      <c r="D7" s="69">
        <v>276225</v>
      </c>
      <c r="E7" s="69">
        <v>284386</v>
      </c>
      <c r="F7" s="69">
        <v>0</v>
      </c>
      <c r="G7" s="62">
        <v>0</v>
      </c>
      <c r="H7" s="62">
        <v>0</v>
      </c>
    </row>
    <row r="8" spans="1:12" x14ac:dyDescent="0.25">
      <c r="A8" s="60" t="s">
        <v>10</v>
      </c>
      <c r="B8" s="69">
        <v>264438</v>
      </c>
      <c r="C8" s="69">
        <v>270559</v>
      </c>
      <c r="D8" s="69">
        <v>277135</v>
      </c>
      <c r="E8" s="69">
        <v>285804</v>
      </c>
      <c r="F8" s="69">
        <v>0</v>
      </c>
      <c r="G8" s="62">
        <v>0</v>
      </c>
      <c r="H8" s="62">
        <v>0</v>
      </c>
    </row>
    <row r="9" spans="1:12" s="129" customFormat="1" x14ac:dyDescent="0.25">
      <c r="A9" s="60" t="s">
        <v>11</v>
      </c>
      <c r="B9" s="69">
        <v>265486</v>
      </c>
      <c r="C9" s="69">
        <v>271503</v>
      </c>
      <c r="D9" s="69">
        <v>278390</v>
      </c>
      <c r="E9" s="69">
        <v>286670</v>
      </c>
      <c r="F9" s="69">
        <v>0</v>
      </c>
      <c r="G9" s="62">
        <v>0</v>
      </c>
      <c r="H9" s="62">
        <v>0</v>
      </c>
    </row>
    <row r="10" spans="1:12" x14ac:dyDescent="0.25">
      <c r="A10" s="60" t="s">
        <v>12</v>
      </c>
      <c r="B10" s="69">
        <v>265551</v>
      </c>
      <c r="C10" s="69">
        <v>271963</v>
      </c>
      <c r="D10" s="69">
        <v>278325</v>
      </c>
      <c r="E10" s="69">
        <v>289632</v>
      </c>
      <c r="F10" s="69">
        <v>0</v>
      </c>
      <c r="G10" s="62">
        <v>0</v>
      </c>
      <c r="H10" s="62">
        <v>0</v>
      </c>
    </row>
    <row r="11" spans="1:12" x14ac:dyDescent="0.25">
      <c r="A11" s="60" t="s">
        <v>13</v>
      </c>
      <c r="B11" s="69">
        <v>265567</v>
      </c>
      <c r="C11" s="69">
        <v>272112</v>
      </c>
      <c r="D11" s="69">
        <v>278158</v>
      </c>
      <c r="E11" s="69">
        <v>285145</v>
      </c>
      <c r="F11" s="69">
        <v>0</v>
      </c>
      <c r="G11" s="62">
        <v>0</v>
      </c>
      <c r="H11" s="62">
        <v>0</v>
      </c>
    </row>
    <row r="12" spans="1:12" s="133" customFormat="1" x14ac:dyDescent="0.25">
      <c r="A12" s="60" t="s">
        <v>14</v>
      </c>
      <c r="B12" s="69">
        <v>265315</v>
      </c>
      <c r="C12" s="69">
        <v>272136</v>
      </c>
      <c r="D12" s="69">
        <v>277804</v>
      </c>
      <c r="E12" s="69">
        <v>284976</v>
      </c>
      <c r="F12" s="69">
        <v>0</v>
      </c>
      <c r="G12" s="62">
        <v>0</v>
      </c>
      <c r="H12" s="62">
        <v>0</v>
      </c>
    </row>
    <row r="13" spans="1:12" s="134" customFormat="1" x14ac:dyDescent="0.25">
      <c r="A13" s="60" t="s">
        <v>15</v>
      </c>
      <c r="B13" s="69">
        <v>265704</v>
      </c>
      <c r="C13" s="69">
        <v>272787</v>
      </c>
      <c r="D13" s="69">
        <v>278565</v>
      </c>
      <c r="E13" s="69">
        <v>284765</v>
      </c>
      <c r="F13" s="69">
        <v>0</v>
      </c>
      <c r="G13" s="62">
        <v>0</v>
      </c>
      <c r="H13" s="62">
        <v>0</v>
      </c>
    </row>
    <row r="14" spans="1:12" s="55" customFormat="1" x14ac:dyDescent="0.25">
      <c r="A14" s="28" t="s">
        <v>16</v>
      </c>
      <c r="B14" s="41">
        <v>266251</v>
      </c>
      <c r="C14" s="41">
        <v>272347</v>
      </c>
      <c r="D14" s="41">
        <v>277885</v>
      </c>
      <c r="E14" s="41">
        <v>283294</v>
      </c>
      <c r="F14" s="69">
        <v>0</v>
      </c>
      <c r="G14" s="62">
        <v>0</v>
      </c>
      <c r="H14" s="62">
        <v>0</v>
      </c>
    </row>
    <row r="15" spans="1:12" s="55" customFormat="1" x14ac:dyDescent="0.25">
      <c r="A15" s="28" t="s">
        <v>17</v>
      </c>
      <c r="B15" s="41">
        <v>266136</v>
      </c>
      <c r="C15" s="41">
        <v>272614</v>
      </c>
      <c r="D15" s="41">
        <v>278176</v>
      </c>
      <c r="E15" s="41">
        <v>283677</v>
      </c>
      <c r="F15" s="69">
        <v>0</v>
      </c>
      <c r="G15" s="62">
        <v>0</v>
      </c>
      <c r="H15" s="62">
        <v>0</v>
      </c>
    </row>
    <row r="16" spans="1:12" s="55" customFormat="1" ht="14.25" x14ac:dyDescent="0.2">
      <c r="A16" s="36" t="s">
        <v>137</v>
      </c>
      <c r="B16" s="115">
        <v>258211.5</v>
      </c>
      <c r="C16" s="115">
        <v>266616</v>
      </c>
      <c r="D16" s="115">
        <v>272886</v>
      </c>
      <c r="E16" s="115">
        <v>281439.5</v>
      </c>
      <c r="F16" s="111">
        <v>284297.5</v>
      </c>
      <c r="G16" s="64">
        <v>10.102720908224583</v>
      </c>
      <c r="H16" s="64">
        <v>1.0154296362693906</v>
      </c>
    </row>
    <row r="17" spans="1:8" s="55" customFormat="1" ht="14.25" x14ac:dyDescent="0.2">
      <c r="A17" s="29" t="s">
        <v>63</v>
      </c>
      <c r="B17" s="43">
        <v>263714.16666666669</v>
      </c>
      <c r="C17" s="43">
        <v>270566.41666666669</v>
      </c>
      <c r="D17" s="43">
        <v>276828.16666666669</v>
      </c>
      <c r="E17" s="43">
        <v>284532.5</v>
      </c>
      <c r="F17" s="43"/>
      <c r="G17" s="47"/>
      <c r="H17" s="47"/>
    </row>
    <row r="18" spans="1:8" ht="30" customHeight="1" x14ac:dyDescent="0.25">
      <c r="A18" s="150" t="s">
        <v>28</v>
      </c>
      <c r="B18" s="150"/>
      <c r="C18" s="150"/>
      <c r="D18" s="150"/>
      <c r="E18" s="150"/>
      <c r="F18" s="150"/>
      <c r="G18" s="150"/>
      <c r="H18" s="150"/>
    </row>
    <row r="19" spans="1:8" x14ac:dyDescent="0.25">
      <c r="A19" s="150" t="s">
        <v>29</v>
      </c>
      <c r="B19" s="150"/>
      <c r="C19" s="150"/>
      <c r="D19" s="150"/>
      <c r="E19" s="150"/>
      <c r="F19" s="150"/>
      <c r="G19" s="150"/>
      <c r="H19" s="150"/>
    </row>
    <row r="20" spans="1:8" x14ac:dyDescent="0.25">
      <c r="A20" s="150"/>
      <c r="B20" s="150"/>
      <c r="C20" s="150"/>
      <c r="D20" s="150"/>
      <c r="E20" s="150"/>
      <c r="F20" s="150"/>
      <c r="G20" s="150"/>
      <c r="H20" s="150"/>
    </row>
  </sheetData>
  <mergeCells count="11">
    <mergeCell ref="A18:H18"/>
    <mergeCell ref="A19:H19"/>
    <mergeCell ref="A20:H20"/>
    <mergeCell ref="A1:H1"/>
    <mergeCell ref="A2:A3"/>
    <mergeCell ref="B2:B3"/>
    <mergeCell ref="C2:C3"/>
    <mergeCell ref="D2:D3"/>
    <mergeCell ref="E2:E3"/>
    <mergeCell ref="F2:F3"/>
    <mergeCell ref="G2:H2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0000"/>
    <pageSetUpPr fitToPage="1"/>
  </sheetPr>
  <dimension ref="A1:M15"/>
  <sheetViews>
    <sheetView showGridLines="0" zoomScale="90" zoomScaleNormal="90" zoomScaleSheetLayoutView="112" workbookViewId="0">
      <selection activeCell="G11" sqref="G11"/>
    </sheetView>
  </sheetViews>
  <sheetFormatPr defaultColWidth="9.140625" defaultRowHeight="15" x14ac:dyDescent="0.25"/>
  <cols>
    <col min="1" max="1" width="6.5703125" style="18" customWidth="1"/>
    <col min="2" max="2" width="16.85546875" style="18" customWidth="1"/>
    <col min="3" max="7" width="11.140625" style="18" bestFit="1" customWidth="1"/>
    <col min="8" max="8" width="8.85546875" style="18" customWidth="1"/>
    <col min="9" max="9" width="8" style="18" customWidth="1"/>
    <col min="10" max="16384" width="9.140625" style="18"/>
  </cols>
  <sheetData>
    <row r="1" spans="1:13" s="21" customFormat="1" ht="20.25" customHeight="1" x14ac:dyDescent="0.25">
      <c r="A1" s="154" t="s">
        <v>145</v>
      </c>
      <c r="B1" s="154"/>
      <c r="C1" s="154"/>
      <c r="D1" s="154"/>
      <c r="E1" s="154"/>
      <c r="F1" s="154"/>
      <c r="G1" s="154"/>
      <c r="H1" s="154"/>
      <c r="I1" s="154"/>
    </row>
    <row r="2" spans="1:13" s="21" customFormat="1" x14ac:dyDescent="0.25">
      <c r="A2" s="25" t="s">
        <v>146</v>
      </c>
    </row>
    <row r="3" spans="1:13" x14ac:dyDescent="0.25">
      <c r="H3" s="161" t="s">
        <v>38</v>
      </c>
      <c r="I3" s="161"/>
    </row>
    <row r="4" spans="1:13" ht="29.25" x14ac:dyDescent="0.25">
      <c r="A4" s="101" t="s">
        <v>19</v>
      </c>
      <c r="B4" s="101" t="s">
        <v>99</v>
      </c>
      <c r="C4" s="101">
        <v>2015</v>
      </c>
      <c r="D4" s="101">
        <v>2016</v>
      </c>
      <c r="E4" s="101">
        <v>2017</v>
      </c>
      <c r="F4" s="101">
        <v>2018</v>
      </c>
      <c r="G4" s="101">
        <v>2019</v>
      </c>
      <c r="H4" s="91" t="s">
        <v>135</v>
      </c>
      <c r="I4" s="91" t="s">
        <v>136</v>
      </c>
    </row>
    <row r="5" spans="1:13" x14ac:dyDescent="0.25">
      <c r="A5" s="100">
        <v>1</v>
      </c>
      <c r="B5" s="63" t="s">
        <v>84</v>
      </c>
      <c r="C5" s="85">
        <v>93636</v>
      </c>
      <c r="D5" s="85">
        <v>97405</v>
      </c>
      <c r="E5" s="85">
        <v>99845</v>
      </c>
      <c r="F5" s="85">
        <v>100902</v>
      </c>
      <c r="G5" s="85">
        <v>100584</v>
      </c>
      <c r="H5" s="71">
        <v>7.4202229911572477</v>
      </c>
      <c r="I5" s="71">
        <v>-0.31515728132247128</v>
      </c>
    </row>
    <row r="6" spans="1:13" x14ac:dyDescent="0.25">
      <c r="A6" s="100"/>
      <c r="B6" s="77" t="s">
        <v>75</v>
      </c>
      <c r="C6" s="85">
        <v>61410</v>
      </c>
      <c r="D6" s="85">
        <v>97405</v>
      </c>
      <c r="E6" s="85">
        <v>99845</v>
      </c>
      <c r="F6" s="85">
        <v>100902</v>
      </c>
      <c r="G6" s="85">
        <v>100584</v>
      </c>
      <c r="H6" s="116">
        <v>0</v>
      </c>
      <c r="I6" s="71">
        <v>-0.31515728132247128</v>
      </c>
    </row>
    <row r="7" spans="1:13" x14ac:dyDescent="0.25">
      <c r="A7" s="100"/>
      <c r="B7" s="77" t="s">
        <v>85</v>
      </c>
      <c r="C7" s="85">
        <v>32226</v>
      </c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</row>
    <row r="8" spans="1:13" x14ac:dyDescent="0.25">
      <c r="A8" s="102">
        <v>2</v>
      </c>
      <c r="B8" s="36" t="s">
        <v>77</v>
      </c>
      <c r="C8" s="86">
        <v>76440</v>
      </c>
      <c r="D8" s="86">
        <v>79214</v>
      </c>
      <c r="E8" s="86">
        <v>79510</v>
      </c>
      <c r="F8" s="86">
        <v>81772</v>
      </c>
      <c r="G8" s="86">
        <v>84068</v>
      </c>
      <c r="H8" s="33">
        <v>9.9790685504971215</v>
      </c>
      <c r="I8" s="33">
        <v>2.8078070733258329</v>
      </c>
    </row>
    <row r="9" spans="1:13" x14ac:dyDescent="0.25">
      <c r="A9" s="102">
        <v>3</v>
      </c>
      <c r="B9" s="36" t="s">
        <v>76</v>
      </c>
      <c r="C9" s="86">
        <v>78380</v>
      </c>
      <c r="D9" s="86">
        <v>79385</v>
      </c>
      <c r="E9" s="86">
        <v>82225</v>
      </c>
      <c r="F9" s="86">
        <v>82516</v>
      </c>
      <c r="G9" s="86">
        <v>83505</v>
      </c>
      <c r="H9" s="33">
        <v>6.5386578208726718</v>
      </c>
      <c r="I9" s="33">
        <v>1.1985554316738571</v>
      </c>
    </row>
    <row r="10" spans="1:13" x14ac:dyDescent="0.25">
      <c r="A10" s="102">
        <v>4</v>
      </c>
      <c r="B10" s="36" t="s">
        <v>80</v>
      </c>
      <c r="C10" s="86">
        <v>10340</v>
      </c>
      <c r="D10" s="86">
        <v>10983</v>
      </c>
      <c r="E10" s="86">
        <v>11785</v>
      </c>
      <c r="F10" s="86">
        <v>16551</v>
      </c>
      <c r="G10" s="86">
        <v>16613</v>
      </c>
      <c r="H10" s="33">
        <v>60.667311411992266</v>
      </c>
      <c r="I10" s="33">
        <v>0.37459972207117392</v>
      </c>
    </row>
    <row r="11" spans="1:13" x14ac:dyDescent="0.25">
      <c r="A11" s="22"/>
      <c r="B11" s="29" t="s">
        <v>44</v>
      </c>
      <c r="C11" s="84">
        <v>258796</v>
      </c>
      <c r="D11" s="84">
        <v>266987</v>
      </c>
      <c r="E11" s="84">
        <v>273365</v>
      </c>
      <c r="F11" s="84">
        <v>281741</v>
      </c>
      <c r="G11" s="84">
        <v>284770</v>
      </c>
      <c r="H11" s="34">
        <v>10.036476607057295</v>
      </c>
      <c r="I11" s="34">
        <v>1.0751008905342141</v>
      </c>
    </row>
    <row r="12" spans="1:13" ht="30" customHeight="1" x14ac:dyDescent="0.25">
      <c r="A12" s="150" t="s">
        <v>28</v>
      </c>
      <c r="B12" s="150"/>
      <c r="C12" s="150"/>
      <c r="D12" s="150"/>
      <c r="E12" s="150"/>
      <c r="F12" s="150"/>
      <c r="G12" s="150"/>
      <c r="H12" s="150"/>
      <c r="I12" s="150"/>
    </row>
    <row r="13" spans="1:13" x14ac:dyDescent="0.25">
      <c r="A13" s="150" t="s">
        <v>29</v>
      </c>
      <c r="B13" s="150"/>
      <c r="C13" s="150"/>
      <c r="D13" s="150"/>
      <c r="E13" s="150"/>
      <c r="F13" s="150"/>
      <c r="G13" s="150"/>
      <c r="H13" s="150"/>
      <c r="I13" s="150"/>
      <c r="M13" s="122">
        <v>25974</v>
      </c>
    </row>
    <row r="14" spans="1:13" x14ac:dyDescent="0.25">
      <c r="A14" s="150" t="s">
        <v>45</v>
      </c>
      <c r="B14" s="150"/>
      <c r="C14" s="150"/>
      <c r="D14" s="150"/>
      <c r="E14" s="150"/>
      <c r="F14" s="150"/>
      <c r="G14" s="150"/>
      <c r="H14" s="150"/>
      <c r="I14" s="150"/>
    </row>
    <row r="15" spans="1:13" x14ac:dyDescent="0.25">
      <c r="A15" s="118" t="s">
        <v>106</v>
      </c>
    </row>
  </sheetData>
  <sortState ref="B24:G29">
    <sortCondition descending="1" ref="G24:G29"/>
  </sortState>
  <mergeCells count="5">
    <mergeCell ref="A12:I12"/>
    <mergeCell ref="A13:I13"/>
    <mergeCell ref="A14:I14"/>
    <mergeCell ref="A1:I1"/>
    <mergeCell ref="H3:I3"/>
  </mergeCells>
  <pageMargins left="0.7" right="0.7" top="0.75" bottom="0.75" header="0.3" footer="0.3"/>
  <pageSetup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G18"/>
  <sheetViews>
    <sheetView showGridLines="0" zoomScale="90" zoomScaleNormal="90" workbookViewId="0">
      <selection activeCell="O29" sqref="O29"/>
    </sheetView>
  </sheetViews>
  <sheetFormatPr defaultColWidth="9.140625" defaultRowHeight="15" x14ac:dyDescent="0.25"/>
  <cols>
    <col min="1" max="1" width="12.140625" style="18" bestFit="1" customWidth="1"/>
    <col min="2" max="5" width="9.28515625" style="18" customWidth="1"/>
    <col min="6" max="16384" width="9.140625" style="18"/>
  </cols>
  <sheetData>
    <row r="1" spans="1:7" ht="39.75" customHeight="1" x14ac:dyDescent="0.25">
      <c r="A1" s="145" t="s">
        <v>46</v>
      </c>
      <c r="B1" s="145"/>
      <c r="C1" s="145"/>
      <c r="D1" s="145"/>
      <c r="E1" s="145"/>
    </row>
    <row r="2" spans="1:7" x14ac:dyDescent="0.25">
      <c r="A2" s="150" t="s">
        <v>43</v>
      </c>
      <c r="B2" s="150"/>
      <c r="C2" s="150"/>
      <c r="D2" s="150"/>
      <c r="E2" s="150"/>
    </row>
    <row r="3" spans="1:7" x14ac:dyDescent="0.25">
      <c r="A3" s="52"/>
      <c r="B3" s="52">
        <v>2016</v>
      </c>
      <c r="C3" s="52">
        <v>2017</v>
      </c>
      <c r="D3" s="52">
        <v>2018</v>
      </c>
      <c r="E3" s="52">
        <v>2019</v>
      </c>
    </row>
    <row r="4" spans="1:7" s="55" customFormat="1" x14ac:dyDescent="0.25">
      <c r="A4" s="60" t="s">
        <v>6</v>
      </c>
      <c r="B4" s="71">
        <v>7.9</v>
      </c>
      <c r="C4" s="71">
        <v>9.6999999999999993</v>
      </c>
      <c r="D4" s="71">
        <v>2.6</v>
      </c>
      <c r="E4" s="62">
        <v>5.4</v>
      </c>
    </row>
    <row r="5" spans="1:7" s="133" customFormat="1" x14ac:dyDescent="0.25">
      <c r="A5" s="63" t="s">
        <v>7</v>
      </c>
      <c r="B5" s="112">
        <v>8.5</v>
      </c>
      <c r="C5" s="112">
        <v>9.4</v>
      </c>
      <c r="D5" s="112">
        <v>2.4</v>
      </c>
      <c r="E5" s="64">
        <v>5.4</v>
      </c>
    </row>
    <row r="6" spans="1:7" s="125" customFormat="1" x14ac:dyDescent="0.25">
      <c r="A6" s="60" t="s">
        <v>8</v>
      </c>
      <c r="B6" s="71">
        <v>9.6</v>
      </c>
      <c r="C6" s="71">
        <v>9.1</v>
      </c>
      <c r="D6" s="71">
        <v>2.4</v>
      </c>
      <c r="E6" s="62">
        <v>0</v>
      </c>
    </row>
    <row r="7" spans="1:7" s="128" customFormat="1" x14ac:dyDescent="0.25">
      <c r="A7" s="60" t="s">
        <v>9</v>
      </c>
      <c r="B7" s="71">
        <v>10.199999999999999</v>
      </c>
      <c r="C7" s="71">
        <v>8.8000000000000007</v>
      </c>
      <c r="D7" s="71">
        <v>2.4</v>
      </c>
      <c r="E7" s="62">
        <v>0</v>
      </c>
    </row>
    <row r="8" spans="1:7" x14ac:dyDescent="0.25">
      <c r="A8" s="60" t="s">
        <v>10</v>
      </c>
      <c r="B8" s="71">
        <v>10.7</v>
      </c>
      <c r="C8" s="71">
        <v>8.3000000000000007</v>
      </c>
      <c r="D8" s="71">
        <v>2.2999999999999998</v>
      </c>
      <c r="E8" s="62">
        <v>0</v>
      </c>
    </row>
    <row r="9" spans="1:7" s="129" customFormat="1" x14ac:dyDescent="0.25">
      <c r="A9" s="60" t="s">
        <v>11</v>
      </c>
      <c r="B9" s="71">
        <v>11</v>
      </c>
      <c r="C9" s="71">
        <v>8</v>
      </c>
      <c r="D9" s="71">
        <v>1.8</v>
      </c>
      <c r="E9" s="62">
        <v>0</v>
      </c>
    </row>
    <row r="10" spans="1:7" x14ac:dyDescent="0.25">
      <c r="A10" s="60" t="s">
        <v>12</v>
      </c>
      <c r="B10" s="71">
        <v>11.3</v>
      </c>
      <c r="C10" s="71">
        <v>7.3</v>
      </c>
      <c r="D10" s="71">
        <v>1.9</v>
      </c>
      <c r="E10" s="62">
        <v>0</v>
      </c>
    </row>
    <row r="11" spans="1:7" s="55" customFormat="1" x14ac:dyDescent="0.25">
      <c r="A11" s="60" t="s">
        <v>13</v>
      </c>
      <c r="B11" s="71">
        <v>11</v>
      </c>
      <c r="C11" s="71">
        <v>7</v>
      </c>
      <c r="D11" s="71">
        <v>2.2000000000000002</v>
      </c>
      <c r="E11" s="62">
        <v>0</v>
      </c>
    </row>
    <row r="12" spans="1:7" s="133" customFormat="1" x14ac:dyDescent="0.25">
      <c r="A12" s="60" t="s">
        <v>14</v>
      </c>
      <c r="B12" s="71">
        <v>10.6</v>
      </c>
      <c r="C12" s="71">
        <v>6.8</v>
      </c>
      <c r="D12" s="71">
        <v>2.5</v>
      </c>
      <c r="E12" s="62">
        <v>0</v>
      </c>
      <c r="G12" s="61"/>
    </row>
    <row r="13" spans="1:7" s="134" customFormat="1" x14ac:dyDescent="0.25">
      <c r="A13" s="60" t="s">
        <v>15</v>
      </c>
      <c r="B13" s="71">
        <v>10.3</v>
      </c>
      <c r="C13" s="71">
        <v>6.7</v>
      </c>
      <c r="D13" s="71">
        <v>2.4</v>
      </c>
      <c r="E13" s="62">
        <v>0</v>
      </c>
      <c r="G13" s="61"/>
    </row>
    <row r="14" spans="1:7" s="55" customFormat="1" x14ac:dyDescent="0.25">
      <c r="A14" s="60" t="s">
        <v>16</v>
      </c>
      <c r="B14" s="71">
        <v>9.8000000000000007</v>
      </c>
      <c r="C14" s="71">
        <v>6.5</v>
      </c>
      <c r="D14" s="71">
        <v>2</v>
      </c>
      <c r="E14" s="62">
        <v>0</v>
      </c>
      <c r="G14" s="70"/>
    </row>
    <row r="15" spans="1:7" x14ac:dyDescent="0.25">
      <c r="A15" s="37" t="s">
        <v>17</v>
      </c>
      <c r="B15" s="39">
        <v>9.5</v>
      </c>
      <c r="C15" s="39">
        <v>6.5</v>
      </c>
      <c r="D15" s="39">
        <v>2</v>
      </c>
      <c r="E15" s="109">
        <v>0</v>
      </c>
      <c r="G15" s="61"/>
    </row>
    <row r="16" spans="1:7" ht="30" customHeight="1" x14ac:dyDescent="0.25">
      <c r="A16" s="158" t="s">
        <v>28</v>
      </c>
      <c r="B16" s="158"/>
      <c r="C16" s="158"/>
      <c r="D16" s="158"/>
      <c r="E16" s="158"/>
      <c r="G16" s="61"/>
    </row>
    <row r="17" spans="1:7" ht="30" customHeight="1" x14ac:dyDescent="0.25">
      <c r="A17" s="158" t="s">
        <v>29</v>
      </c>
      <c r="B17" s="158"/>
      <c r="C17" s="158"/>
      <c r="D17" s="158"/>
      <c r="E17" s="158"/>
      <c r="G17" s="61"/>
    </row>
    <row r="18" spans="1:7" x14ac:dyDescent="0.25">
      <c r="A18" s="118" t="s">
        <v>106</v>
      </c>
      <c r="B18" s="119"/>
      <c r="C18" s="119"/>
      <c r="D18" s="119"/>
      <c r="E18" s="119"/>
    </row>
  </sheetData>
  <mergeCells count="4">
    <mergeCell ref="A1:E1"/>
    <mergeCell ref="A2:E2"/>
    <mergeCell ref="A16:E16"/>
    <mergeCell ref="A17:E1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J20"/>
  <sheetViews>
    <sheetView showGridLines="0" zoomScaleNormal="100" zoomScaleSheetLayoutView="90" workbookViewId="0">
      <selection activeCell="E26" sqref="E26"/>
    </sheetView>
  </sheetViews>
  <sheetFormatPr defaultColWidth="9.140625" defaultRowHeight="15" x14ac:dyDescent="0.25"/>
  <cols>
    <col min="1" max="1" width="20.42578125" style="18" bestFit="1" customWidth="1"/>
    <col min="2" max="6" width="10" style="18" bestFit="1" customWidth="1"/>
    <col min="7" max="8" width="9.140625" style="18" customWidth="1"/>
    <col min="9" max="16384" width="9.140625" style="18"/>
  </cols>
  <sheetData>
    <row r="1" spans="1:10" s="21" customFormat="1" x14ac:dyDescent="0.25">
      <c r="A1" s="162" t="s">
        <v>147</v>
      </c>
      <c r="B1" s="162"/>
      <c r="C1" s="162"/>
      <c r="D1" s="162"/>
      <c r="E1" s="162"/>
      <c r="F1" s="162"/>
      <c r="G1" s="162"/>
      <c r="H1" s="162"/>
    </row>
    <row r="2" spans="1:10" x14ac:dyDescent="0.25">
      <c r="G2" s="159" t="s">
        <v>38</v>
      </c>
      <c r="H2" s="159"/>
    </row>
    <row r="3" spans="1:10" ht="31.5" customHeight="1" x14ac:dyDescent="0.25">
      <c r="A3" s="101"/>
      <c r="B3" s="101">
        <v>2015</v>
      </c>
      <c r="C3" s="101">
        <v>2016</v>
      </c>
      <c r="D3" s="101">
        <v>2017</v>
      </c>
      <c r="E3" s="101">
        <v>2018</v>
      </c>
      <c r="F3" s="101">
        <v>2019</v>
      </c>
      <c r="G3" s="80" t="s">
        <v>135</v>
      </c>
      <c r="H3" s="80" t="s">
        <v>136</v>
      </c>
    </row>
    <row r="4" spans="1:10" s="138" customFormat="1" x14ac:dyDescent="0.25">
      <c r="A4" s="60" t="s">
        <v>6</v>
      </c>
      <c r="B4" s="69">
        <v>72909</v>
      </c>
      <c r="C4" s="69">
        <v>78638</v>
      </c>
      <c r="D4" s="69">
        <v>86287</v>
      </c>
      <c r="E4" s="69">
        <v>88502</v>
      </c>
      <c r="F4" s="69">
        <v>93307</v>
      </c>
      <c r="G4" s="62">
        <v>27.977341617632938</v>
      </c>
      <c r="H4" s="62">
        <v>5.4292558360263046</v>
      </c>
      <c r="I4" s="122"/>
      <c r="J4" s="122"/>
    </row>
    <row r="5" spans="1:10" s="55" customFormat="1" ht="14.25" x14ac:dyDescent="0.2">
      <c r="A5" s="63" t="s">
        <v>7</v>
      </c>
      <c r="B5" s="111">
        <v>73351</v>
      </c>
      <c r="C5" s="111">
        <v>79578</v>
      </c>
      <c r="D5" s="111">
        <v>87030</v>
      </c>
      <c r="E5" s="111">
        <v>89096</v>
      </c>
      <c r="F5" s="111">
        <v>93888</v>
      </c>
      <c r="G5" s="64">
        <v>27.998254965849135</v>
      </c>
      <c r="H5" s="64">
        <v>5.3784681691658429</v>
      </c>
      <c r="I5" s="140"/>
      <c r="J5" s="140"/>
    </row>
    <row r="6" spans="1:10" s="125" customFormat="1" x14ac:dyDescent="0.25">
      <c r="A6" s="60" t="s">
        <v>8</v>
      </c>
      <c r="B6" s="69">
        <v>73163</v>
      </c>
      <c r="C6" s="69">
        <v>80202</v>
      </c>
      <c r="D6" s="69">
        <v>87532</v>
      </c>
      <c r="E6" s="69">
        <v>89593</v>
      </c>
      <c r="F6" s="69">
        <v>0</v>
      </c>
      <c r="G6" s="62">
        <v>0</v>
      </c>
      <c r="H6" s="62">
        <v>0</v>
      </c>
    </row>
    <row r="7" spans="1:10" s="128" customFormat="1" x14ac:dyDescent="0.25">
      <c r="A7" s="60" t="s">
        <v>9</v>
      </c>
      <c r="B7" s="69">
        <v>73695</v>
      </c>
      <c r="C7" s="69">
        <v>81180</v>
      </c>
      <c r="D7" s="69">
        <v>88289</v>
      </c>
      <c r="E7" s="69">
        <v>90372</v>
      </c>
      <c r="F7" s="69">
        <v>0</v>
      </c>
      <c r="G7" s="62">
        <v>0</v>
      </c>
      <c r="H7" s="62">
        <v>0</v>
      </c>
    </row>
    <row r="8" spans="1:10" x14ac:dyDescent="0.25">
      <c r="A8" s="60" t="s">
        <v>10</v>
      </c>
      <c r="B8" s="69">
        <v>74167</v>
      </c>
      <c r="C8" s="69">
        <v>82070</v>
      </c>
      <c r="D8" s="69">
        <v>88859</v>
      </c>
      <c r="E8" s="69">
        <v>90927</v>
      </c>
      <c r="F8" s="69">
        <v>0</v>
      </c>
      <c r="G8" s="62">
        <v>0</v>
      </c>
      <c r="H8" s="62">
        <v>0</v>
      </c>
    </row>
    <row r="9" spans="1:10" s="129" customFormat="1" x14ac:dyDescent="0.25">
      <c r="A9" s="60" t="s">
        <v>11</v>
      </c>
      <c r="B9" s="69">
        <v>74592</v>
      </c>
      <c r="C9" s="69">
        <v>82796</v>
      </c>
      <c r="D9" s="69">
        <v>89392</v>
      </c>
      <c r="E9" s="69">
        <v>91038</v>
      </c>
      <c r="F9" s="69">
        <v>0</v>
      </c>
      <c r="G9" s="62">
        <v>0</v>
      </c>
      <c r="H9" s="62">
        <v>0</v>
      </c>
    </row>
    <row r="10" spans="1:10" x14ac:dyDescent="0.25">
      <c r="A10" s="60" t="s">
        <v>12</v>
      </c>
      <c r="B10" s="69">
        <v>74999</v>
      </c>
      <c r="C10" s="69">
        <v>83481</v>
      </c>
      <c r="D10" s="69">
        <v>89576</v>
      </c>
      <c r="E10" s="69">
        <v>91305</v>
      </c>
      <c r="F10" s="69">
        <v>0</v>
      </c>
      <c r="G10" s="62">
        <v>0</v>
      </c>
      <c r="H10" s="62">
        <v>0</v>
      </c>
    </row>
    <row r="11" spans="1:10" x14ac:dyDescent="0.25">
      <c r="A11" s="60" t="s">
        <v>13</v>
      </c>
      <c r="B11" s="69">
        <v>75549</v>
      </c>
      <c r="C11" s="69">
        <v>83823</v>
      </c>
      <c r="D11" s="69">
        <v>89718</v>
      </c>
      <c r="E11" s="69">
        <v>91703</v>
      </c>
      <c r="F11" s="69">
        <v>0</v>
      </c>
      <c r="G11" s="62">
        <v>0</v>
      </c>
      <c r="H11" s="62">
        <v>0</v>
      </c>
    </row>
    <row r="12" spans="1:10" s="133" customFormat="1" x14ac:dyDescent="0.25">
      <c r="A12" s="60" t="s">
        <v>14</v>
      </c>
      <c r="B12" s="69">
        <v>76176</v>
      </c>
      <c r="C12" s="69">
        <v>84284</v>
      </c>
      <c r="D12" s="69">
        <v>90038</v>
      </c>
      <c r="E12" s="69">
        <v>92326</v>
      </c>
      <c r="F12" s="69">
        <v>0</v>
      </c>
      <c r="G12" s="62">
        <v>0</v>
      </c>
      <c r="H12" s="62">
        <v>0</v>
      </c>
    </row>
    <row r="13" spans="1:10" s="134" customFormat="1" x14ac:dyDescent="0.25">
      <c r="A13" s="60" t="s">
        <v>15</v>
      </c>
      <c r="B13" s="69">
        <v>77063</v>
      </c>
      <c r="C13" s="69">
        <v>85033</v>
      </c>
      <c r="D13" s="69">
        <v>90751</v>
      </c>
      <c r="E13" s="69">
        <v>92890</v>
      </c>
      <c r="F13" s="69">
        <v>0</v>
      </c>
      <c r="G13" s="62">
        <v>0</v>
      </c>
      <c r="H13" s="62">
        <v>0</v>
      </c>
    </row>
    <row r="14" spans="1:10" x14ac:dyDescent="0.25">
      <c r="A14" s="28" t="s">
        <v>16</v>
      </c>
      <c r="B14" s="41">
        <v>77783</v>
      </c>
      <c r="C14" s="41">
        <v>85439</v>
      </c>
      <c r="D14" s="41">
        <v>91015</v>
      </c>
      <c r="E14" s="41">
        <v>92863</v>
      </c>
      <c r="F14" s="41">
        <v>0</v>
      </c>
      <c r="G14" s="62">
        <v>0</v>
      </c>
      <c r="H14" s="62">
        <v>0</v>
      </c>
    </row>
    <row r="15" spans="1:10" x14ac:dyDescent="0.25">
      <c r="A15" s="28" t="s">
        <v>17</v>
      </c>
      <c r="B15" s="41">
        <v>78035</v>
      </c>
      <c r="C15" s="41">
        <v>85434</v>
      </c>
      <c r="D15" s="41">
        <v>91004</v>
      </c>
      <c r="E15" s="41">
        <v>92789</v>
      </c>
      <c r="F15" s="41">
        <v>0</v>
      </c>
      <c r="G15" s="62">
        <v>0</v>
      </c>
      <c r="H15" s="62">
        <v>0</v>
      </c>
    </row>
    <row r="16" spans="1:10" x14ac:dyDescent="0.25">
      <c r="A16" s="28" t="s">
        <v>137</v>
      </c>
      <c r="B16" s="98">
        <v>73130</v>
      </c>
      <c r="C16" s="98">
        <v>79108</v>
      </c>
      <c r="D16" s="98">
        <v>86658.5</v>
      </c>
      <c r="E16" s="98">
        <v>88799</v>
      </c>
      <c r="F16" s="98">
        <v>93597.5</v>
      </c>
      <c r="G16" s="62">
        <v>27.987829891973199</v>
      </c>
      <c r="H16" s="62">
        <v>5.4037770695615936</v>
      </c>
    </row>
    <row r="17" spans="1:8" x14ac:dyDescent="0.25">
      <c r="A17" s="37" t="s">
        <v>63</v>
      </c>
      <c r="B17" s="110">
        <v>75123.5</v>
      </c>
      <c r="C17" s="110">
        <v>82663.166666666672</v>
      </c>
      <c r="D17" s="110">
        <v>89124.25</v>
      </c>
      <c r="E17" s="110">
        <v>91117</v>
      </c>
      <c r="F17" s="110">
        <v>0</v>
      </c>
      <c r="G17" s="109">
        <v>0</v>
      </c>
      <c r="H17" s="109">
        <v>0</v>
      </c>
    </row>
    <row r="18" spans="1:8" ht="30" customHeight="1" x14ac:dyDescent="0.25">
      <c r="A18" s="150" t="s">
        <v>28</v>
      </c>
      <c r="B18" s="150"/>
      <c r="C18" s="150"/>
      <c r="D18" s="150"/>
      <c r="E18" s="150"/>
      <c r="F18" s="150"/>
      <c r="G18" s="150"/>
      <c r="H18" s="150"/>
    </row>
    <row r="19" spans="1:8" x14ac:dyDescent="0.25">
      <c r="A19" s="150" t="s">
        <v>29</v>
      </c>
      <c r="B19" s="150"/>
      <c r="C19" s="150"/>
      <c r="D19" s="150"/>
      <c r="E19" s="150"/>
      <c r="F19" s="150"/>
      <c r="G19" s="150"/>
      <c r="H19" s="150"/>
    </row>
    <row r="20" spans="1:8" x14ac:dyDescent="0.25">
      <c r="A20" s="150"/>
      <c r="B20" s="150"/>
      <c r="C20" s="150"/>
      <c r="D20" s="150"/>
      <c r="E20" s="150"/>
      <c r="F20" s="150"/>
      <c r="G20" s="150"/>
      <c r="H20" s="150"/>
    </row>
  </sheetData>
  <mergeCells count="5">
    <mergeCell ref="A18:H18"/>
    <mergeCell ref="A19:H19"/>
    <mergeCell ref="A20:H20"/>
    <mergeCell ref="A1:H1"/>
    <mergeCell ref="G2:H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  <pageSetUpPr fitToPage="1"/>
  </sheetPr>
  <dimension ref="A1:Q14"/>
  <sheetViews>
    <sheetView showGridLines="0" topLeftCell="B1" zoomScale="90" zoomScaleNormal="90" zoomScaleSheetLayoutView="100" workbookViewId="0">
      <selection activeCell="G11" sqref="G11"/>
    </sheetView>
  </sheetViews>
  <sheetFormatPr defaultColWidth="9.140625" defaultRowHeight="15" x14ac:dyDescent="0.25"/>
  <cols>
    <col min="1" max="1" width="9.28515625" style="30" bestFit="1" customWidth="1"/>
    <col min="2" max="2" width="24.140625" style="30" bestFit="1" customWidth="1"/>
    <col min="3" max="7" width="11.7109375" style="30" bestFit="1" customWidth="1"/>
    <col min="8" max="9" width="9" style="30" customWidth="1"/>
    <col min="10" max="12" width="9.140625" style="30"/>
    <col min="13" max="17" width="10.42578125" style="30" bestFit="1" customWidth="1"/>
    <col min="18" max="16384" width="9.140625" style="30"/>
  </cols>
  <sheetData>
    <row r="1" spans="1:17" x14ac:dyDescent="0.25">
      <c r="A1" s="154" t="s">
        <v>148</v>
      </c>
      <c r="B1" s="154"/>
      <c r="C1" s="154"/>
      <c r="D1" s="154"/>
      <c r="E1" s="154"/>
      <c r="F1" s="154"/>
      <c r="G1" s="154"/>
      <c r="H1" s="154"/>
      <c r="I1" s="154"/>
    </row>
    <row r="2" spans="1:17" x14ac:dyDescent="0.25">
      <c r="A2" s="163" t="s">
        <v>146</v>
      </c>
      <c r="B2" s="163"/>
      <c r="C2" s="163"/>
      <c r="D2" s="163"/>
      <c r="E2" s="163"/>
      <c r="F2" s="163"/>
      <c r="G2" s="163"/>
      <c r="H2" s="163"/>
      <c r="I2" s="163"/>
    </row>
    <row r="3" spans="1:17" x14ac:dyDescent="0.25">
      <c r="H3" s="159" t="s">
        <v>38</v>
      </c>
      <c r="I3" s="159"/>
    </row>
    <row r="4" spans="1:17" ht="29.25" x14ac:dyDescent="0.25">
      <c r="A4" s="101" t="s">
        <v>19</v>
      </c>
      <c r="B4" s="101" t="s">
        <v>107</v>
      </c>
      <c r="C4" s="101">
        <v>2015</v>
      </c>
      <c r="D4" s="101">
        <v>2016</v>
      </c>
      <c r="E4" s="101">
        <v>2017</v>
      </c>
      <c r="F4" s="101">
        <v>2018</v>
      </c>
      <c r="G4" s="101">
        <v>2019</v>
      </c>
      <c r="H4" s="103" t="s">
        <v>135</v>
      </c>
      <c r="I4" s="103" t="s">
        <v>136</v>
      </c>
    </row>
    <row r="5" spans="1:17" x14ac:dyDescent="0.25">
      <c r="A5" s="100">
        <v>1</v>
      </c>
      <c r="B5" s="63" t="s">
        <v>78</v>
      </c>
      <c r="C5" s="85">
        <v>46784</v>
      </c>
      <c r="D5" s="85">
        <v>50449</v>
      </c>
      <c r="E5" s="85">
        <v>54551</v>
      </c>
      <c r="F5" s="85">
        <v>56835</v>
      </c>
      <c r="G5" s="85">
        <v>59302</v>
      </c>
      <c r="H5" s="71">
        <v>26.757010943912444</v>
      </c>
      <c r="I5" s="71">
        <v>4.3406351719890912</v>
      </c>
      <c r="M5" s="87"/>
      <c r="N5" s="87"/>
      <c r="O5" s="87"/>
      <c r="P5" s="87"/>
      <c r="Q5" s="87"/>
    </row>
    <row r="6" spans="1:17" x14ac:dyDescent="0.25">
      <c r="A6" s="100">
        <v>2</v>
      </c>
      <c r="B6" s="63" t="s">
        <v>79</v>
      </c>
      <c r="C6" s="85">
        <v>13901</v>
      </c>
      <c r="D6" s="85">
        <v>15383</v>
      </c>
      <c r="E6" s="85">
        <v>16852</v>
      </c>
      <c r="F6" s="85">
        <v>17979</v>
      </c>
      <c r="G6" s="85">
        <v>18706</v>
      </c>
      <c r="H6" s="71">
        <v>34.565858571325805</v>
      </c>
      <c r="I6" s="71">
        <v>4.0436064297235657</v>
      </c>
      <c r="M6" s="87"/>
      <c r="N6" s="87"/>
      <c r="O6" s="87"/>
      <c r="P6" s="87"/>
      <c r="Q6" s="87"/>
    </row>
    <row r="7" spans="1:17" x14ac:dyDescent="0.25">
      <c r="A7" s="100">
        <v>3</v>
      </c>
      <c r="B7" s="63" t="s">
        <v>82</v>
      </c>
      <c r="C7" s="85">
        <v>4079</v>
      </c>
      <c r="D7" s="85">
        <v>4916</v>
      </c>
      <c r="E7" s="85">
        <v>5652</v>
      </c>
      <c r="F7" s="85">
        <v>6767</v>
      </c>
      <c r="G7" s="85">
        <v>7637</v>
      </c>
      <c r="H7" s="71">
        <v>87.2272615837215</v>
      </c>
      <c r="I7" s="71">
        <v>12.85650953155017</v>
      </c>
      <c r="M7" s="87"/>
      <c r="N7" s="87"/>
      <c r="O7" s="87"/>
      <c r="P7" s="87"/>
      <c r="Q7" s="87"/>
    </row>
    <row r="8" spans="1:17" x14ac:dyDescent="0.25">
      <c r="A8" s="100">
        <v>4</v>
      </c>
      <c r="B8" s="63" t="s">
        <v>87</v>
      </c>
      <c r="C8" s="85">
        <v>3575</v>
      </c>
      <c r="D8" s="85">
        <v>3002</v>
      </c>
      <c r="E8" s="85">
        <v>3472</v>
      </c>
      <c r="F8" s="85">
        <v>3732</v>
      </c>
      <c r="G8" s="85">
        <v>4392</v>
      </c>
      <c r="H8" s="33">
        <v>22.853146853146853</v>
      </c>
      <c r="I8" s="33">
        <v>17.684887459807076</v>
      </c>
      <c r="M8" s="87"/>
      <c r="N8" s="87"/>
      <c r="O8" s="87"/>
      <c r="P8" s="87"/>
      <c r="Q8" s="87"/>
    </row>
    <row r="9" spans="1:17" x14ac:dyDescent="0.25">
      <c r="A9" s="100">
        <v>5</v>
      </c>
      <c r="B9" s="63" t="s">
        <v>86</v>
      </c>
      <c r="C9" s="85">
        <v>2460</v>
      </c>
      <c r="D9" s="85">
        <v>3008</v>
      </c>
      <c r="E9" s="85">
        <v>3488</v>
      </c>
      <c r="F9" s="85">
        <v>3783</v>
      </c>
      <c r="G9" s="85">
        <v>3851</v>
      </c>
      <c r="H9" s="71">
        <v>56.544715447154474</v>
      </c>
      <c r="I9" s="71">
        <v>1.7975151995770551</v>
      </c>
      <c r="M9" s="87"/>
      <c r="N9" s="87"/>
      <c r="O9" s="87"/>
      <c r="P9" s="87"/>
      <c r="Q9" s="87"/>
    </row>
    <row r="10" spans="1:17" x14ac:dyDescent="0.25">
      <c r="A10" s="102">
        <v>6</v>
      </c>
      <c r="B10" s="36" t="s">
        <v>22</v>
      </c>
      <c r="C10" s="86">
        <v>2552</v>
      </c>
      <c r="D10" s="86">
        <v>2820</v>
      </c>
      <c r="E10" s="86">
        <v>3015</v>
      </c>
      <c r="F10" s="86">
        <v>0</v>
      </c>
      <c r="G10" s="120">
        <v>0</v>
      </c>
      <c r="H10" s="120">
        <v>0</v>
      </c>
      <c r="I10" s="120">
        <v>0</v>
      </c>
      <c r="J10" s="86"/>
      <c r="M10" s="87"/>
      <c r="N10" s="87"/>
      <c r="O10" s="87"/>
      <c r="P10" s="87"/>
      <c r="Q10" s="87"/>
    </row>
    <row r="11" spans="1:17" x14ac:dyDescent="0.25">
      <c r="A11" s="101"/>
      <c r="B11" s="29" t="s">
        <v>44</v>
      </c>
      <c r="C11" s="84">
        <v>73351</v>
      </c>
      <c r="D11" s="84">
        <v>79578</v>
      </c>
      <c r="E11" s="84">
        <v>87030</v>
      </c>
      <c r="F11" s="84">
        <v>89096</v>
      </c>
      <c r="G11" s="84">
        <v>93888</v>
      </c>
      <c r="H11" s="34">
        <v>27.998254965849135</v>
      </c>
      <c r="I11" s="34">
        <v>5.3784681691658429</v>
      </c>
      <c r="M11" s="87"/>
      <c r="N11" s="87"/>
      <c r="O11" s="87"/>
      <c r="P11" s="87"/>
      <c r="Q11" s="87"/>
    </row>
    <row r="12" spans="1:17" x14ac:dyDescent="0.25">
      <c r="A12" s="150" t="s">
        <v>28</v>
      </c>
      <c r="B12" s="150"/>
      <c r="C12" s="150"/>
      <c r="D12" s="150"/>
      <c r="E12" s="150"/>
      <c r="F12" s="150"/>
      <c r="G12" s="150"/>
      <c r="H12" s="150"/>
      <c r="I12" s="150"/>
      <c r="M12" s="123"/>
    </row>
    <row r="13" spans="1:17" ht="15" customHeight="1" x14ac:dyDescent="0.25">
      <c r="A13" s="158" t="s">
        <v>29</v>
      </c>
      <c r="B13" s="158"/>
      <c r="C13" s="158"/>
      <c r="D13" s="158"/>
      <c r="E13" s="158"/>
      <c r="F13" s="158"/>
      <c r="G13" s="158"/>
      <c r="H13" s="158"/>
      <c r="I13" s="158"/>
    </row>
    <row r="14" spans="1:17" x14ac:dyDescent="0.25">
      <c r="A14" s="150"/>
      <c r="B14" s="150"/>
      <c r="C14" s="150"/>
      <c r="D14" s="150"/>
      <c r="E14" s="150"/>
      <c r="F14" s="150"/>
      <c r="G14" s="150"/>
      <c r="H14" s="150"/>
      <c r="I14" s="150"/>
    </row>
  </sheetData>
  <sortState ref="B5:I10">
    <sortCondition descending="1" ref="G5:G10"/>
  </sortState>
  <mergeCells count="6">
    <mergeCell ref="A12:I12"/>
    <mergeCell ref="A13:I13"/>
    <mergeCell ref="A14:I14"/>
    <mergeCell ref="A1:I1"/>
    <mergeCell ref="H3:I3"/>
    <mergeCell ref="A2:I2"/>
  </mergeCells>
  <pageMargins left="0.7" right="0.7" top="0.75" bottom="0.75" header="0.3" footer="0.3"/>
  <pageSetup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  <pageSetUpPr fitToPage="1"/>
  </sheetPr>
  <dimension ref="A1:E19"/>
  <sheetViews>
    <sheetView showGridLines="0" zoomScale="90" zoomScaleNormal="90" workbookViewId="0">
      <selection activeCell="I30" sqref="I30"/>
    </sheetView>
  </sheetViews>
  <sheetFormatPr defaultColWidth="9.140625" defaultRowHeight="15" x14ac:dyDescent="0.25"/>
  <cols>
    <col min="1" max="1" width="16.5703125" style="18" customWidth="1"/>
    <col min="2" max="2" width="10" style="18" customWidth="1"/>
    <col min="3" max="16384" width="9.140625" style="18"/>
  </cols>
  <sheetData>
    <row r="1" spans="1:5" s="21" customFormat="1" ht="47.25" customHeight="1" x14ac:dyDescent="0.25">
      <c r="A1" s="164" t="s">
        <v>47</v>
      </c>
      <c r="B1" s="164"/>
      <c r="C1" s="164"/>
      <c r="D1" s="164"/>
      <c r="E1" s="164"/>
    </row>
    <row r="2" spans="1:5" s="25" customFormat="1" ht="12" x14ac:dyDescent="0.2">
      <c r="A2" s="76" t="s">
        <v>43</v>
      </c>
      <c r="B2" s="76"/>
      <c r="C2" s="76"/>
      <c r="D2" s="76"/>
      <c r="E2" s="76"/>
    </row>
    <row r="3" spans="1:5" x14ac:dyDescent="0.25">
      <c r="A3" s="75" t="s">
        <v>5</v>
      </c>
      <c r="B3" s="75">
        <v>2016</v>
      </c>
      <c r="C3" s="75">
        <v>2017</v>
      </c>
      <c r="D3" s="75">
        <v>2018</v>
      </c>
      <c r="E3" s="75">
        <v>2019</v>
      </c>
    </row>
    <row r="4" spans="1:5" x14ac:dyDescent="0.25">
      <c r="A4" s="60" t="s">
        <v>6</v>
      </c>
      <c r="B4" s="71">
        <v>2.2000000000000002</v>
      </c>
      <c r="C4" s="71">
        <v>1.8</v>
      </c>
      <c r="D4" s="71">
        <v>1.8</v>
      </c>
      <c r="E4" s="62">
        <v>7.9</v>
      </c>
    </row>
    <row r="5" spans="1:5" s="55" customFormat="1" ht="14.25" x14ac:dyDescent="0.2">
      <c r="A5" s="63" t="s">
        <v>7</v>
      </c>
      <c r="B5" s="112">
        <v>0.2</v>
      </c>
      <c r="C5" s="112">
        <v>2.4</v>
      </c>
      <c r="D5" s="112">
        <v>3.6</v>
      </c>
      <c r="E5" s="64">
        <v>5.3</v>
      </c>
    </row>
    <row r="6" spans="1:5" s="125" customFormat="1" x14ac:dyDescent="0.25">
      <c r="A6" s="60" t="s">
        <v>8</v>
      </c>
      <c r="B6" s="71">
        <v>0.1</v>
      </c>
      <c r="C6" s="71">
        <v>2</v>
      </c>
      <c r="D6" s="71">
        <v>4.2</v>
      </c>
      <c r="E6" s="62">
        <v>0</v>
      </c>
    </row>
    <row r="7" spans="1:5" s="128" customFormat="1" x14ac:dyDescent="0.25">
      <c r="A7" s="60" t="s">
        <v>9</v>
      </c>
      <c r="B7" s="71">
        <v>0.1</v>
      </c>
      <c r="C7" s="71">
        <v>2.1</v>
      </c>
      <c r="D7" s="71">
        <v>4.0999999999999996</v>
      </c>
      <c r="E7" s="62">
        <v>0</v>
      </c>
    </row>
    <row r="8" spans="1:5" s="55" customFormat="1" x14ac:dyDescent="0.25">
      <c r="A8" s="60" t="s">
        <v>10</v>
      </c>
      <c r="B8" s="71">
        <v>0.2</v>
      </c>
      <c r="C8" s="71">
        <v>2.5</v>
      </c>
      <c r="D8" s="71">
        <v>3.6</v>
      </c>
      <c r="E8" s="62">
        <v>0</v>
      </c>
    </row>
    <row r="9" spans="1:5" s="132" customFormat="1" x14ac:dyDescent="0.25">
      <c r="A9" s="60" t="s">
        <v>11</v>
      </c>
      <c r="B9" s="71">
        <v>0.9</v>
      </c>
      <c r="C9" s="71">
        <v>2.6</v>
      </c>
      <c r="D9" s="71">
        <v>3.3</v>
      </c>
      <c r="E9" s="62">
        <v>0</v>
      </c>
    </row>
    <row r="10" spans="1:5" s="132" customFormat="1" x14ac:dyDescent="0.25">
      <c r="A10" s="60" t="s">
        <v>12</v>
      </c>
      <c r="B10" s="71">
        <v>3.3</v>
      </c>
      <c r="C10" s="71">
        <v>2.7</v>
      </c>
      <c r="D10" s="71">
        <v>4.2</v>
      </c>
      <c r="E10" s="62">
        <v>0</v>
      </c>
    </row>
    <row r="11" spans="1:5" x14ac:dyDescent="0.25">
      <c r="A11" s="60" t="s">
        <v>13</v>
      </c>
      <c r="B11" s="71">
        <v>3.3</v>
      </c>
      <c r="C11" s="71">
        <v>3.3</v>
      </c>
      <c r="D11" s="71">
        <v>4.0999999999999996</v>
      </c>
      <c r="E11" s="62">
        <v>0</v>
      </c>
    </row>
    <row r="12" spans="1:5" s="133" customFormat="1" x14ac:dyDescent="0.25">
      <c r="A12" s="60" t="s">
        <v>14</v>
      </c>
      <c r="B12" s="71">
        <v>2.9</v>
      </c>
      <c r="C12" s="71">
        <v>4.3</v>
      </c>
      <c r="D12" s="71">
        <v>4.3</v>
      </c>
      <c r="E12" s="62">
        <v>0</v>
      </c>
    </row>
    <row r="13" spans="1:5" s="134" customFormat="1" x14ac:dyDescent="0.25">
      <c r="A13" s="60" t="s">
        <v>15</v>
      </c>
      <c r="B13" s="71">
        <v>0.3</v>
      </c>
      <c r="C13" s="71">
        <v>5.2</v>
      </c>
      <c r="D13" s="71">
        <v>4.0999999999999996</v>
      </c>
      <c r="E13" s="62">
        <v>0</v>
      </c>
    </row>
    <row r="14" spans="1:5" s="55" customFormat="1" x14ac:dyDescent="0.25">
      <c r="A14" s="60" t="s">
        <v>16</v>
      </c>
      <c r="B14" s="71">
        <v>0.2</v>
      </c>
      <c r="C14" s="71">
        <v>5.4</v>
      </c>
      <c r="D14" s="71">
        <v>4.2</v>
      </c>
      <c r="E14" s="62">
        <v>0</v>
      </c>
    </row>
    <row r="15" spans="1:5" s="55" customFormat="1" ht="14.25" x14ac:dyDescent="0.2">
      <c r="A15" s="29" t="s">
        <v>17</v>
      </c>
      <c r="B15" s="34">
        <v>0.2</v>
      </c>
      <c r="C15" s="34">
        <v>6</v>
      </c>
      <c r="D15" s="34">
        <v>4</v>
      </c>
      <c r="E15" s="47">
        <v>0</v>
      </c>
    </row>
    <row r="16" spans="1:5" ht="30" customHeight="1" x14ac:dyDescent="0.25">
      <c r="A16" s="165" t="s">
        <v>28</v>
      </c>
      <c r="B16" s="165"/>
      <c r="C16" s="165"/>
      <c r="D16" s="165"/>
      <c r="E16" s="165"/>
    </row>
    <row r="17" spans="1:5" ht="30" customHeight="1" x14ac:dyDescent="0.25">
      <c r="A17" s="158" t="s">
        <v>29</v>
      </c>
      <c r="B17" s="158"/>
      <c r="C17" s="158"/>
      <c r="D17" s="158"/>
      <c r="E17" s="158"/>
    </row>
    <row r="18" spans="1:5" x14ac:dyDescent="0.25">
      <c r="A18" s="151" t="s">
        <v>106</v>
      </c>
      <c r="B18" s="151"/>
      <c r="C18" s="151"/>
      <c r="D18" s="151"/>
      <c r="E18" s="151"/>
    </row>
    <row r="19" spans="1:5" x14ac:dyDescent="0.25">
      <c r="A19" s="166"/>
      <c r="B19" s="166"/>
      <c r="C19" s="166"/>
      <c r="D19" s="166"/>
      <c r="E19" s="166"/>
    </row>
  </sheetData>
  <mergeCells count="5">
    <mergeCell ref="A1:E1"/>
    <mergeCell ref="A16:E16"/>
    <mergeCell ref="A17:E17"/>
    <mergeCell ref="A18:E18"/>
    <mergeCell ref="A19:E1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  <pageSetUpPr fitToPage="1"/>
  </sheetPr>
  <dimension ref="A1:J20"/>
  <sheetViews>
    <sheetView showGridLines="0" zoomScale="90" zoomScaleNormal="90" zoomScaleSheetLayoutView="90" workbookViewId="0">
      <selection activeCell="J14" sqref="J14"/>
    </sheetView>
  </sheetViews>
  <sheetFormatPr defaultColWidth="9.140625" defaultRowHeight="15" x14ac:dyDescent="0.25"/>
  <cols>
    <col min="1" max="1" width="19.85546875" style="18" customWidth="1"/>
    <col min="2" max="6" width="10" style="18" bestFit="1" customWidth="1"/>
    <col min="7" max="8" width="10.28515625" style="18" customWidth="1"/>
    <col min="9" max="16384" width="9.140625" style="18"/>
  </cols>
  <sheetData>
    <row r="1" spans="1:10" s="21" customFormat="1" x14ac:dyDescent="0.25">
      <c r="A1" s="154" t="s">
        <v>149</v>
      </c>
      <c r="B1" s="154"/>
      <c r="C1" s="154"/>
      <c r="D1" s="154"/>
      <c r="E1" s="154"/>
      <c r="F1" s="154"/>
      <c r="G1" s="154"/>
      <c r="H1" s="154"/>
    </row>
    <row r="2" spans="1:10" x14ac:dyDescent="0.25">
      <c r="A2" s="159"/>
      <c r="B2" s="159">
        <v>2015</v>
      </c>
      <c r="C2" s="159">
        <v>2016</v>
      </c>
      <c r="D2" s="159">
        <v>2017</v>
      </c>
      <c r="E2" s="159">
        <v>2018</v>
      </c>
      <c r="F2" s="159">
        <v>2019</v>
      </c>
      <c r="G2" s="161" t="s">
        <v>38</v>
      </c>
      <c r="H2" s="161"/>
    </row>
    <row r="3" spans="1:10" ht="33" customHeight="1" x14ac:dyDescent="0.25">
      <c r="A3" s="160"/>
      <c r="B3" s="160"/>
      <c r="C3" s="160"/>
      <c r="D3" s="160"/>
      <c r="E3" s="160"/>
      <c r="F3" s="160"/>
      <c r="G3" s="80" t="s">
        <v>135</v>
      </c>
      <c r="H3" s="80" t="s">
        <v>136</v>
      </c>
    </row>
    <row r="4" spans="1:10" s="138" customFormat="1" x14ac:dyDescent="0.25">
      <c r="A4" s="60" t="s">
        <v>6</v>
      </c>
      <c r="B4" s="69">
        <v>49477</v>
      </c>
      <c r="C4" s="69">
        <v>50544</v>
      </c>
      <c r="D4" s="69">
        <v>51430</v>
      </c>
      <c r="E4" s="69">
        <v>52352</v>
      </c>
      <c r="F4" s="69">
        <v>56486</v>
      </c>
      <c r="G4" s="61">
        <v>14.166178224225398</v>
      </c>
      <c r="H4" s="61">
        <v>7.8965464547677264</v>
      </c>
      <c r="I4" s="122"/>
      <c r="J4" s="122"/>
    </row>
    <row r="5" spans="1:10" s="55" customFormat="1" ht="14.25" x14ac:dyDescent="0.2">
      <c r="A5" s="63" t="s">
        <v>7</v>
      </c>
      <c r="B5" s="111">
        <v>50318</v>
      </c>
      <c r="C5" s="111">
        <v>50416</v>
      </c>
      <c r="D5" s="111">
        <v>51614</v>
      </c>
      <c r="E5" s="111">
        <v>53490</v>
      </c>
      <c r="F5" s="111">
        <v>56340</v>
      </c>
      <c r="G5" s="70">
        <v>11.967884256131006</v>
      </c>
      <c r="H5" s="70">
        <v>5.3280987100392601</v>
      </c>
      <c r="I5" s="140"/>
      <c r="J5" s="140"/>
    </row>
    <row r="6" spans="1:10" s="125" customFormat="1" x14ac:dyDescent="0.25">
      <c r="A6" s="60" t="s">
        <v>8</v>
      </c>
      <c r="B6" s="69">
        <v>50361</v>
      </c>
      <c r="C6" s="69">
        <v>50424</v>
      </c>
      <c r="D6" s="69">
        <v>51442</v>
      </c>
      <c r="E6" s="69">
        <v>53597</v>
      </c>
      <c r="F6" s="69">
        <v>0</v>
      </c>
      <c r="G6" s="61">
        <v>0</v>
      </c>
      <c r="H6" s="61">
        <v>0</v>
      </c>
    </row>
    <row r="7" spans="1:10" s="128" customFormat="1" x14ac:dyDescent="0.25">
      <c r="A7" s="60" t="s">
        <v>9</v>
      </c>
      <c r="B7" s="69">
        <v>50326</v>
      </c>
      <c r="C7" s="69">
        <v>50374</v>
      </c>
      <c r="D7" s="69">
        <v>51438</v>
      </c>
      <c r="E7" s="69">
        <v>53565</v>
      </c>
      <c r="F7" s="69">
        <v>0</v>
      </c>
      <c r="G7" s="61">
        <v>0</v>
      </c>
      <c r="H7" s="61">
        <v>0</v>
      </c>
    </row>
    <row r="8" spans="1:10" s="55" customFormat="1" x14ac:dyDescent="0.25">
      <c r="A8" s="60" t="s">
        <v>10</v>
      </c>
      <c r="B8" s="69">
        <v>50469</v>
      </c>
      <c r="C8" s="69">
        <v>50554</v>
      </c>
      <c r="D8" s="69">
        <v>51803</v>
      </c>
      <c r="E8" s="69">
        <v>53662</v>
      </c>
      <c r="F8" s="69">
        <v>0</v>
      </c>
      <c r="G8" s="61">
        <v>0</v>
      </c>
      <c r="H8" s="61">
        <v>0</v>
      </c>
    </row>
    <row r="9" spans="1:10" s="55" customFormat="1" x14ac:dyDescent="0.25">
      <c r="A9" s="60" t="s">
        <v>11</v>
      </c>
      <c r="B9" s="69">
        <v>50373</v>
      </c>
      <c r="C9" s="69">
        <v>50823</v>
      </c>
      <c r="D9" s="69">
        <v>52144</v>
      </c>
      <c r="E9" s="69">
        <v>53858</v>
      </c>
      <c r="F9" s="69">
        <v>0</v>
      </c>
      <c r="G9" s="61">
        <v>0</v>
      </c>
      <c r="H9" s="61">
        <v>0</v>
      </c>
    </row>
    <row r="10" spans="1:10" s="132" customFormat="1" x14ac:dyDescent="0.25">
      <c r="A10" s="60" t="s">
        <v>12</v>
      </c>
      <c r="B10" s="69">
        <v>49403</v>
      </c>
      <c r="C10" s="69">
        <v>51021</v>
      </c>
      <c r="D10" s="69">
        <v>52408</v>
      </c>
      <c r="E10" s="69">
        <v>54590</v>
      </c>
      <c r="F10" s="69">
        <v>0</v>
      </c>
      <c r="G10" s="62">
        <v>0</v>
      </c>
      <c r="H10" s="62">
        <v>0</v>
      </c>
    </row>
    <row r="11" spans="1:10" x14ac:dyDescent="0.25">
      <c r="A11" s="60" t="s">
        <v>13</v>
      </c>
      <c r="B11" s="69">
        <v>49320</v>
      </c>
      <c r="C11" s="69">
        <v>50957</v>
      </c>
      <c r="D11" s="69">
        <v>52615</v>
      </c>
      <c r="E11" s="69">
        <v>54789</v>
      </c>
      <c r="F11" s="69">
        <v>0</v>
      </c>
      <c r="G11" s="62">
        <v>0</v>
      </c>
      <c r="H11" s="62">
        <v>0</v>
      </c>
    </row>
    <row r="12" spans="1:10" s="133" customFormat="1" x14ac:dyDescent="0.25">
      <c r="A12" s="60" t="s">
        <v>14</v>
      </c>
      <c r="B12" s="69">
        <v>49231</v>
      </c>
      <c r="C12" s="69">
        <v>50677</v>
      </c>
      <c r="D12" s="69">
        <v>52871</v>
      </c>
      <c r="E12" s="69">
        <v>55135</v>
      </c>
      <c r="F12" s="69">
        <v>0</v>
      </c>
      <c r="G12" s="62">
        <v>0</v>
      </c>
      <c r="H12" s="62">
        <v>0</v>
      </c>
    </row>
    <row r="13" spans="1:10" s="134" customFormat="1" x14ac:dyDescent="0.25">
      <c r="A13" s="60" t="s">
        <v>15</v>
      </c>
      <c r="B13" s="69">
        <v>50486</v>
      </c>
      <c r="C13" s="69">
        <v>50637</v>
      </c>
      <c r="D13" s="69">
        <v>53255</v>
      </c>
      <c r="E13" s="69">
        <v>55426</v>
      </c>
      <c r="F13" s="69">
        <v>0</v>
      </c>
      <c r="G13" s="62">
        <v>0</v>
      </c>
      <c r="H13" s="62">
        <v>0</v>
      </c>
    </row>
    <row r="14" spans="1:10" s="55" customFormat="1" x14ac:dyDescent="0.25">
      <c r="A14" s="60" t="s">
        <v>16</v>
      </c>
      <c r="B14" s="69">
        <v>50522</v>
      </c>
      <c r="C14" s="69">
        <v>50625</v>
      </c>
      <c r="D14" s="69">
        <v>53346</v>
      </c>
      <c r="E14" s="69">
        <v>55612</v>
      </c>
      <c r="F14" s="69">
        <v>0</v>
      </c>
      <c r="G14" s="62">
        <v>0</v>
      </c>
      <c r="H14" s="62">
        <v>0</v>
      </c>
    </row>
    <row r="15" spans="1:10" x14ac:dyDescent="0.25">
      <c r="A15" s="28" t="s">
        <v>17</v>
      </c>
      <c r="B15" s="41">
        <v>50521</v>
      </c>
      <c r="C15" s="41">
        <v>50616</v>
      </c>
      <c r="D15" s="41">
        <v>53639</v>
      </c>
      <c r="E15" s="41">
        <v>55789</v>
      </c>
      <c r="F15" s="41">
        <v>0</v>
      </c>
      <c r="G15" s="42">
        <v>0</v>
      </c>
      <c r="H15" s="42">
        <v>0</v>
      </c>
    </row>
    <row r="16" spans="1:10" x14ac:dyDescent="0.25">
      <c r="A16" s="28" t="s">
        <v>137</v>
      </c>
      <c r="B16" s="98">
        <v>49897.5</v>
      </c>
      <c r="C16" s="98">
        <v>50480</v>
      </c>
      <c r="D16" s="98">
        <v>51522</v>
      </c>
      <c r="E16" s="98">
        <v>52921</v>
      </c>
      <c r="F16" s="69">
        <v>56413</v>
      </c>
      <c r="G16" s="62">
        <v>13.067031240178203</v>
      </c>
      <c r="H16" s="62">
        <v>6.6123225824034932</v>
      </c>
    </row>
    <row r="17" spans="1:8" x14ac:dyDescent="0.25">
      <c r="A17" s="37" t="s">
        <v>63</v>
      </c>
      <c r="B17" s="110">
        <v>50067.25</v>
      </c>
      <c r="C17" s="110">
        <v>50639</v>
      </c>
      <c r="D17" s="110">
        <v>52333.75</v>
      </c>
      <c r="E17" s="110">
        <v>54322.083333333336</v>
      </c>
      <c r="F17" s="110">
        <v>9402.1666666666661</v>
      </c>
      <c r="G17" s="109">
        <v>2.1778385400297005</v>
      </c>
      <c r="H17" s="109">
        <v>1.1020537637339156</v>
      </c>
    </row>
    <row r="18" spans="1:8" ht="30" customHeight="1" x14ac:dyDescent="0.25">
      <c r="A18" s="150" t="s">
        <v>28</v>
      </c>
      <c r="B18" s="150"/>
      <c r="C18" s="150"/>
      <c r="D18" s="150"/>
      <c r="E18" s="150"/>
      <c r="F18" s="150"/>
      <c r="G18" s="150"/>
      <c r="H18" s="150"/>
    </row>
    <row r="19" spans="1:8" x14ac:dyDescent="0.25">
      <c r="A19" s="150" t="s">
        <v>29</v>
      </c>
      <c r="B19" s="150"/>
      <c r="C19" s="150"/>
      <c r="D19" s="150"/>
      <c r="E19" s="150"/>
      <c r="F19" s="150"/>
      <c r="G19" s="150"/>
      <c r="H19" s="150"/>
    </row>
    <row r="20" spans="1:8" x14ac:dyDescent="0.25">
      <c r="A20" s="117" t="s">
        <v>106</v>
      </c>
      <c r="B20" s="114"/>
      <c r="C20" s="114"/>
      <c r="D20" s="114"/>
      <c r="E20" s="114"/>
      <c r="F20" s="114"/>
      <c r="G20" s="114"/>
      <c r="H20" s="114"/>
    </row>
  </sheetData>
  <mergeCells count="10">
    <mergeCell ref="A18:H18"/>
    <mergeCell ref="A19:H19"/>
    <mergeCell ref="A1:H1"/>
    <mergeCell ref="A2:A3"/>
    <mergeCell ref="B2:B3"/>
    <mergeCell ref="C2:C3"/>
    <mergeCell ref="D2:D3"/>
    <mergeCell ref="E2:E3"/>
    <mergeCell ref="F2:F3"/>
    <mergeCell ref="G2:H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  <pageSetUpPr fitToPage="1"/>
  </sheetPr>
  <dimension ref="A1:T48"/>
  <sheetViews>
    <sheetView showGridLines="0" zoomScale="90" zoomScaleNormal="90" zoomScaleSheetLayoutView="90" workbookViewId="0">
      <selection activeCell="G18" sqref="G18"/>
    </sheetView>
  </sheetViews>
  <sheetFormatPr defaultColWidth="9.140625" defaultRowHeight="15" x14ac:dyDescent="0.25"/>
  <cols>
    <col min="1" max="1" width="9.140625" style="66"/>
    <col min="2" max="2" width="24.42578125" style="66" bestFit="1" customWidth="1"/>
    <col min="3" max="7" width="11.7109375" style="66" bestFit="1" customWidth="1"/>
    <col min="8" max="8" width="9.42578125" style="66" customWidth="1"/>
    <col min="9" max="9" width="8.85546875" style="66" customWidth="1"/>
    <col min="10" max="10" width="9.140625" style="66"/>
    <col min="11" max="11" width="51.140625" style="66" customWidth="1"/>
    <col min="12" max="16384" width="9.140625" style="66"/>
  </cols>
  <sheetData>
    <row r="1" spans="1:20" s="65" customFormat="1" x14ac:dyDescent="0.25">
      <c r="A1" s="168" t="s">
        <v>150</v>
      </c>
      <c r="B1" s="168"/>
      <c r="C1" s="168"/>
      <c r="D1" s="168"/>
      <c r="E1" s="168"/>
      <c r="F1" s="168"/>
      <c r="G1" s="168"/>
      <c r="H1" s="168"/>
      <c r="I1" s="168"/>
    </row>
    <row r="2" spans="1:20" s="65" customFormat="1" x14ac:dyDescent="0.25">
      <c r="A2" s="65" t="s">
        <v>146</v>
      </c>
    </row>
    <row r="3" spans="1:20" s="65" customFormat="1" x14ac:dyDescent="0.25">
      <c r="H3" s="169" t="s">
        <v>38</v>
      </c>
      <c r="I3" s="169"/>
    </row>
    <row r="4" spans="1:20" ht="29.25" x14ac:dyDescent="0.25">
      <c r="A4" s="105"/>
      <c r="B4" s="105"/>
      <c r="C4" s="107">
        <v>2015</v>
      </c>
      <c r="D4" s="107">
        <v>2016</v>
      </c>
      <c r="E4" s="107">
        <v>2017</v>
      </c>
      <c r="F4" s="107">
        <v>2018</v>
      </c>
      <c r="G4" s="107">
        <v>2019</v>
      </c>
      <c r="H4" s="106" t="s">
        <v>135</v>
      </c>
      <c r="I4" s="106" t="s">
        <v>136</v>
      </c>
    </row>
    <row r="5" spans="1:20" x14ac:dyDescent="0.25">
      <c r="A5" s="90">
        <v>1</v>
      </c>
      <c r="B5" s="104" t="s">
        <v>81</v>
      </c>
      <c r="C5" s="88">
        <v>9747</v>
      </c>
      <c r="D5" s="88">
        <v>10569</v>
      </c>
      <c r="E5" s="88">
        <v>11159</v>
      </c>
      <c r="F5" s="88">
        <v>13578</v>
      </c>
      <c r="G5" s="88">
        <v>15038</v>
      </c>
      <c r="H5" s="67">
        <v>54.283369241817994</v>
      </c>
      <c r="I5" s="67">
        <v>10.75268817204301</v>
      </c>
    </row>
    <row r="6" spans="1:20" x14ac:dyDescent="0.25">
      <c r="A6" s="90">
        <v>2</v>
      </c>
      <c r="B6" s="135" t="s">
        <v>91</v>
      </c>
      <c r="C6" s="88">
        <v>10936</v>
      </c>
      <c r="D6" s="88">
        <v>10620</v>
      </c>
      <c r="E6" s="88">
        <v>11171</v>
      </c>
      <c r="F6" s="88">
        <v>12589</v>
      </c>
      <c r="G6" s="88">
        <v>13818</v>
      </c>
      <c r="H6" s="67">
        <v>26.353328456474028</v>
      </c>
      <c r="I6" s="67">
        <v>9.7624910636269746</v>
      </c>
      <c r="L6" s="124"/>
      <c r="M6" s="124"/>
    </row>
    <row r="7" spans="1:20" x14ac:dyDescent="0.25">
      <c r="A7" s="90">
        <v>3</v>
      </c>
      <c r="B7" s="135" t="s">
        <v>88</v>
      </c>
      <c r="C7" s="88">
        <v>5934</v>
      </c>
      <c r="D7" s="88">
        <v>5387</v>
      </c>
      <c r="E7" s="88">
        <v>5510</v>
      </c>
      <c r="F7" s="88">
        <v>5607</v>
      </c>
      <c r="G7" s="88">
        <v>5901</v>
      </c>
      <c r="H7" s="67">
        <v>-0.5561172901921132</v>
      </c>
      <c r="I7" s="67">
        <v>5.2434456928838955</v>
      </c>
    </row>
    <row r="8" spans="1:20" x14ac:dyDescent="0.25">
      <c r="A8" s="100">
        <v>4</v>
      </c>
      <c r="B8" s="136" t="s">
        <v>92</v>
      </c>
      <c r="C8" s="88">
        <v>3150</v>
      </c>
      <c r="D8" s="88">
        <v>3147</v>
      </c>
      <c r="E8" s="88">
        <v>5510</v>
      </c>
      <c r="F8" s="88">
        <v>5607</v>
      </c>
      <c r="G8" s="88">
        <v>5901</v>
      </c>
      <c r="H8" s="67">
        <v>87.333333333333329</v>
      </c>
      <c r="I8" s="67">
        <v>5.2434456928838955</v>
      </c>
    </row>
    <row r="9" spans="1:20" x14ac:dyDescent="0.25">
      <c r="A9" s="90"/>
      <c r="B9" s="136" t="s">
        <v>93</v>
      </c>
      <c r="C9" s="88">
        <v>2784</v>
      </c>
      <c r="D9" s="88">
        <v>2240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</row>
    <row r="10" spans="1:20" x14ac:dyDescent="0.25">
      <c r="A10" s="90"/>
      <c r="B10" s="135" t="s">
        <v>97</v>
      </c>
      <c r="C10" s="88">
        <v>3306</v>
      </c>
      <c r="D10" s="88">
        <v>3332</v>
      </c>
      <c r="E10" s="88">
        <v>3842</v>
      </c>
      <c r="F10" s="88">
        <v>4306</v>
      </c>
      <c r="G10" s="88">
        <v>4516</v>
      </c>
      <c r="H10" s="67">
        <v>36.600120992135508</v>
      </c>
      <c r="I10" s="67">
        <v>4.8769159312587087</v>
      </c>
    </row>
    <row r="11" spans="1:20" x14ac:dyDescent="0.25">
      <c r="A11" s="90">
        <v>5</v>
      </c>
      <c r="B11" s="135" t="s">
        <v>89</v>
      </c>
      <c r="C11" s="88">
        <v>1956</v>
      </c>
      <c r="D11" s="88">
        <v>2529</v>
      </c>
      <c r="E11" s="88">
        <v>2854</v>
      </c>
      <c r="F11" s="88">
        <v>3563</v>
      </c>
      <c r="G11" s="88">
        <v>4146</v>
      </c>
      <c r="H11" s="67">
        <v>111.96319018404908</v>
      </c>
      <c r="I11" s="67">
        <v>16.36261577322481</v>
      </c>
      <c r="K11" s="88"/>
    </row>
    <row r="12" spans="1:20" x14ac:dyDescent="0.25">
      <c r="A12" s="90">
        <v>6</v>
      </c>
      <c r="B12" s="135" t="s">
        <v>96</v>
      </c>
      <c r="C12" s="88">
        <v>2874</v>
      </c>
      <c r="D12" s="88">
        <v>3246</v>
      </c>
      <c r="E12" s="88">
        <v>3287</v>
      </c>
      <c r="F12" s="88">
        <v>3593</v>
      </c>
      <c r="G12" s="88">
        <v>3717</v>
      </c>
      <c r="H12" s="67">
        <v>29.331941544885176</v>
      </c>
      <c r="I12" s="67">
        <v>3.4511550236571114</v>
      </c>
    </row>
    <row r="13" spans="1:20" x14ac:dyDescent="0.25">
      <c r="A13" s="100">
        <v>7</v>
      </c>
      <c r="B13" s="135" t="s">
        <v>95</v>
      </c>
      <c r="C13" s="88">
        <v>2313</v>
      </c>
      <c r="D13" s="88">
        <v>2827</v>
      </c>
      <c r="E13" s="88">
        <v>3025</v>
      </c>
      <c r="F13" s="88">
        <v>3151</v>
      </c>
      <c r="G13" s="88">
        <v>3430</v>
      </c>
      <c r="H13" s="67">
        <v>48.292261132728058</v>
      </c>
      <c r="I13" s="67">
        <v>8.8543319581085367</v>
      </c>
    </row>
    <row r="14" spans="1:20" x14ac:dyDescent="0.25">
      <c r="A14" s="100">
        <v>8</v>
      </c>
      <c r="B14" s="135" t="s">
        <v>83</v>
      </c>
      <c r="C14" s="88">
        <v>8846</v>
      </c>
      <c r="D14" s="88">
        <v>7229</v>
      </c>
      <c r="E14" s="88">
        <v>6167</v>
      </c>
      <c r="F14" s="88">
        <v>4114</v>
      </c>
      <c r="G14" s="88">
        <v>2775</v>
      </c>
      <c r="H14" s="67">
        <v>-68.629889215464615</v>
      </c>
      <c r="I14" s="67">
        <v>-32.547399124939233</v>
      </c>
      <c r="L14" s="113"/>
      <c r="M14" s="113"/>
      <c r="N14" s="113"/>
      <c r="O14" s="113"/>
      <c r="P14" s="113"/>
      <c r="Q14" s="113"/>
      <c r="R14" s="113"/>
      <c r="S14" s="113"/>
      <c r="T14" s="113"/>
    </row>
    <row r="15" spans="1:20" x14ac:dyDescent="0.25">
      <c r="A15" s="100">
        <v>9</v>
      </c>
      <c r="B15" s="135" t="s">
        <v>90</v>
      </c>
      <c r="C15" s="88">
        <v>1361</v>
      </c>
      <c r="D15" s="88">
        <v>1653</v>
      </c>
      <c r="E15" s="88">
        <v>1898</v>
      </c>
      <c r="F15" s="88">
        <v>1726</v>
      </c>
      <c r="G15" s="88">
        <v>1731</v>
      </c>
      <c r="H15" s="67">
        <v>27.18589272593681</v>
      </c>
      <c r="I15" s="67">
        <v>0.28968713789107764</v>
      </c>
    </row>
    <row r="16" spans="1:20" x14ac:dyDescent="0.25">
      <c r="A16" s="100">
        <v>10</v>
      </c>
      <c r="B16" s="135" t="s">
        <v>94</v>
      </c>
      <c r="C16" s="88">
        <v>1128</v>
      </c>
      <c r="D16" s="88">
        <v>1197</v>
      </c>
      <c r="E16" s="88">
        <v>1328</v>
      </c>
      <c r="F16" s="88">
        <v>1263</v>
      </c>
      <c r="G16" s="88">
        <v>1268</v>
      </c>
      <c r="H16" s="67">
        <v>12.411347517730496</v>
      </c>
      <c r="I16" s="67">
        <v>0.39588281868566899</v>
      </c>
    </row>
    <row r="17" spans="1:9" x14ac:dyDescent="0.25">
      <c r="A17" s="100">
        <v>11</v>
      </c>
      <c r="B17" s="135" t="s">
        <v>100</v>
      </c>
      <c r="C17" s="88">
        <v>1917</v>
      </c>
      <c r="D17" s="88">
        <v>1827</v>
      </c>
      <c r="E17" s="88">
        <v>1373</v>
      </c>
      <c r="F17" s="88">
        <v>0</v>
      </c>
      <c r="G17" s="88">
        <v>0</v>
      </c>
      <c r="H17" s="88">
        <v>0</v>
      </c>
      <c r="I17" s="88">
        <v>0</v>
      </c>
    </row>
    <row r="18" spans="1:9" s="113" customFormat="1" ht="14.25" x14ac:dyDescent="0.2">
      <c r="A18" s="137"/>
      <c r="B18" s="139" t="s">
        <v>44</v>
      </c>
      <c r="C18" s="89">
        <v>50318</v>
      </c>
      <c r="D18" s="89">
        <v>50416</v>
      </c>
      <c r="E18" s="89">
        <v>51614</v>
      </c>
      <c r="F18" s="89">
        <v>53490</v>
      </c>
      <c r="G18" s="89">
        <v>56340</v>
      </c>
      <c r="H18" s="141">
        <v>11.967884256131006</v>
      </c>
      <c r="I18" s="141">
        <v>5.3280987100392601</v>
      </c>
    </row>
    <row r="19" spans="1:9" ht="30" customHeight="1" x14ac:dyDescent="0.25">
      <c r="A19" s="170" t="s">
        <v>28</v>
      </c>
      <c r="B19" s="170"/>
      <c r="C19" s="170"/>
      <c r="D19" s="170"/>
      <c r="E19" s="170"/>
      <c r="F19" s="170"/>
      <c r="G19" s="170"/>
      <c r="H19" s="170"/>
      <c r="I19" s="170"/>
    </row>
    <row r="20" spans="1:9" ht="15" customHeight="1" x14ac:dyDescent="0.25">
      <c r="A20" s="167" t="s">
        <v>29</v>
      </c>
      <c r="B20" s="167"/>
      <c r="C20" s="167"/>
      <c r="D20" s="167"/>
      <c r="E20" s="167"/>
      <c r="F20" s="167"/>
      <c r="G20" s="167"/>
      <c r="H20" s="167"/>
      <c r="I20" s="167"/>
    </row>
    <row r="21" spans="1:9" ht="15" customHeight="1" x14ac:dyDescent="0.25">
      <c r="A21" s="167" t="s">
        <v>151</v>
      </c>
      <c r="B21" s="167"/>
      <c r="C21" s="167"/>
      <c r="D21" s="167"/>
      <c r="E21" s="167"/>
      <c r="F21" s="167"/>
      <c r="G21" s="167"/>
      <c r="H21" s="167"/>
      <c r="I21" s="167"/>
    </row>
    <row r="22" spans="1:9" ht="23.25" customHeight="1" x14ac:dyDescent="0.25">
      <c r="A22" s="167" t="s">
        <v>48</v>
      </c>
      <c r="B22" s="167"/>
      <c r="C22" s="167"/>
      <c r="D22" s="167"/>
      <c r="E22" s="167"/>
      <c r="F22" s="167"/>
      <c r="G22" s="167"/>
      <c r="H22" s="167"/>
      <c r="I22" s="167"/>
    </row>
    <row r="23" spans="1:9" ht="15" customHeight="1" x14ac:dyDescent="0.25">
      <c r="A23" s="167"/>
      <c r="B23" s="167"/>
      <c r="C23" s="167"/>
      <c r="D23" s="167"/>
      <c r="E23" s="167"/>
      <c r="F23" s="167"/>
      <c r="G23" s="167"/>
      <c r="H23" s="167"/>
      <c r="I23" s="167"/>
    </row>
    <row r="33" spans="2:7" x14ac:dyDescent="0.25">
      <c r="B33" s="99"/>
      <c r="C33" s="99"/>
      <c r="D33" s="99"/>
      <c r="E33" s="99"/>
      <c r="F33" s="99"/>
      <c r="G33" s="99"/>
    </row>
    <row r="34" spans="2:7" x14ac:dyDescent="0.25">
      <c r="B34" s="9"/>
      <c r="C34" s="9"/>
      <c r="D34" s="9"/>
      <c r="E34" s="9"/>
      <c r="F34" s="9"/>
      <c r="G34" s="9"/>
    </row>
    <row r="35" spans="2:7" x14ac:dyDescent="0.25">
      <c r="B35" s="9"/>
      <c r="C35" s="9"/>
      <c r="D35" s="9"/>
      <c r="E35" s="9"/>
      <c r="F35" s="9"/>
      <c r="G35" s="9"/>
    </row>
    <row r="36" spans="2:7" x14ac:dyDescent="0.25">
      <c r="B36" s="9"/>
      <c r="C36" s="9"/>
      <c r="D36" s="9"/>
      <c r="E36" s="9"/>
      <c r="F36" s="9"/>
      <c r="G36" s="9"/>
    </row>
    <row r="37" spans="2:7" x14ac:dyDescent="0.25">
      <c r="B37" s="9"/>
      <c r="C37" s="9"/>
      <c r="D37" s="9"/>
      <c r="E37" s="9"/>
      <c r="F37" s="9"/>
      <c r="G37" s="9"/>
    </row>
    <row r="38" spans="2:7" x14ac:dyDescent="0.25">
      <c r="B38" s="9"/>
      <c r="C38" s="9"/>
      <c r="D38" s="9"/>
      <c r="E38" s="9"/>
      <c r="F38" s="9"/>
      <c r="G38" s="9"/>
    </row>
    <row r="39" spans="2:7" x14ac:dyDescent="0.25">
      <c r="B39" s="9"/>
      <c r="C39" s="9"/>
      <c r="D39" s="9"/>
      <c r="E39" s="9"/>
      <c r="F39" s="9"/>
      <c r="G39" s="9"/>
    </row>
    <row r="40" spans="2:7" x14ac:dyDescent="0.25">
      <c r="B40" s="9"/>
      <c r="C40" s="9"/>
      <c r="D40" s="9"/>
      <c r="E40" s="9"/>
      <c r="F40" s="9"/>
      <c r="G40" s="9"/>
    </row>
    <row r="41" spans="2:7" x14ac:dyDescent="0.25">
      <c r="B41" s="9"/>
      <c r="C41" s="9"/>
      <c r="D41" s="9"/>
      <c r="E41" s="9"/>
      <c r="F41" s="9"/>
      <c r="G41" s="9"/>
    </row>
    <row r="42" spans="2:7" x14ac:dyDescent="0.25">
      <c r="B42" s="9"/>
      <c r="C42" s="9"/>
      <c r="D42" s="9"/>
      <c r="E42" s="9"/>
      <c r="F42" s="9"/>
      <c r="G42" s="9"/>
    </row>
    <row r="43" spans="2:7" x14ac:dyDescent="0.25">
      <c r="B43" s="9"/>
      <c r="C43" s="9"/>
      <c r="D43" s="9"/>
      <c r="E43" s="9"/>
      <c r="F43" s="9"/>
      <c r="G43" s="9"/>
    </row>
    <row r="44" spans="2:7" x14ac:dyDescent="0.25">
      <c r="B44" s="9"/>
      <c r="C44" s="9"/>
      <c r="D44" s="9"/>
      <c r="E44" s="9"/>
      <c r="F44" s="9"/>
      <c r="G44" s="9"/>
    </row>
    <row r="45" spans="2:7" x14ac:dyDescent="0.25">
      <c r="B45" s="9"/>
      <c r="C45" s="9"/>
      <c r="D45" s="9"/>
      <c r="E45" s="9"/>
      <c r="F45" s="9"/>
      <c r="G45" s="9"/>
    </row>
    <row r="46" spans="2:7" x14ac:dyDescent="0.25">
      <c r="B46" s="9"/>
      <c r="C46" s="9"/>
      <c r="D46" s="9"/>
      <c r="E46" s="9"/>
      <c r="F46" s="9"/>
      <c r="G46" s="9"/>
    </row>
    <row r="47" spans="2:7" x14ac:dyDescent="0.25">
      <c r="B47" s="9"/>
      <c r="C47" s="9"/>
      <c r="D47" s="9"/>
      <c r="E47" s="9"/>
      <c r="F47" s="9"/>
      <c r="G47" s="9"/>
    </row>
    <row r="48" spans="2:7" x14ac:dyDescent="0.25">
      <c r="B48" s="9"/>
      <c r="C48" s="9"/>
      <c r="D48" s="9"/>
      <c r="E48" s="9"/>
      <c r="F48" s="9"/>
      <c r="G48" s="9"/>
    </row>
  </sheetData>
  <sortState ref="L11:T25">
    <sortCondition descending="1" ref="T11:T25"/>
  </sortState>
  <mergeCells count="7">
    <mergeCell ref="A23:I23"/>
    <mergeCell ref="A1:I1"/>
    <mergeCell ref="H3:I3"/>
    <mergeCell ref="A19:I19"/>
    <mergeCell ref="A20:I20"/>
    <mergeCell ref="A21:I21"/>
    <mergeCell ref="A22:I22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3"/>
  <sheetViews>
    <sheetView workbookViewId="0"/>
  </sheetViews>
  <sheetFormatPr defaultRowHeight="15" x14ac:dyDescent="0.25"/>
  <cols>
    <col min="1" max="1" width="255.7109375" customWidth="1"/>
  </cols>
  <sheetData>
    <row r="1" spans="1:1" ht="259.5" customHeight="1" x14ac:dyDescent="0.25">
      <c r="A1" s="11" t="s">
        <v>59</v>
      </c>
    </row>
    <row r="3" spans="1:1" x14ac:dyDescent="0.25">
      <c r="A3" s="12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I20"/>
  <sheetViews>
    <sheetView showGridLines="0" tabSelected="1" zoomScale="90" zoomScaleNormal="90" workbookViewId="0">
      <selection activeCell="I15" sqref="I15"/>
    </sheetView>
  </sheetViews>
  <sheetFormatPr defaultColWidth="9.140625" defaultRowHeight="15" x14ac:dyDescent="0.25"/>
  <cols>
    <col min="1" max="1" width="24.7109375" style="26" customWidth="1"/>
    <col min="2" max="2" width="8.42578125" style="26" bestFit="1" customWidth="1"/>
    <col min="3" max="3" width="9.28515625" style="26" bestFit="1" customWidth="1"/>
    <col min="4" max="4" width="8.42578125" style="26" bestFit="1" customWidth="1"/>
    <col min="5" max="5" width="7.42578125" style="26" bestFit="1" customWidth="1"/>
    <col min="6" max="6" width="12.5703125" style="26" bestFit="1" customWidth="1"/>
    <col min="7" max="8" width="9.140625" style="26"/>
    <col min="9" max="9" width="162.7109375" style="26" bestFit="1" customWidth="1"/>
    <col min="10" max="16384" width="9.140625" style="26"/>
  </cols>
  <sheetData>
    <row r="1" spans="1:9" ht="30" customHeight="1" x14ac:dyDescent="0.25">
      <c r="A1" s="145" t="s">
        <v>23</v>
      </c>
      <c r="B1" s="145"/>
      <c r="C1" s="145"/>
      <c r="D1" s="145"/>
      <c r="E1" s="145"/>
      <c r="F1" s="145"/>
    </row>
    <row r="2" spans="1:9" x14ac:dyDescent="0.25">
      <c r="A2" s="144" t="s">
        <v>24</v>
      </c>
      <c r="B2" s="144"/>
      <c r="C2" s="144"/>
      <c r="D2" s="144"/>
      <c r="E2" s="144"/>
      <c r="F2" s="144"/>
    </row>
    <row r="3" spans="1:9" ht="28.5" customHeight="1" x14ac:dyDescent="0.25">
      <c r="B3" s="127" t="s">
        <v>25</v>
      </c>
      <c r="C3" s="127" t="s">
        <v>64</v>
      </c>
      <c r="D3" s="127" t="s">
        <v>26</v>
      </c>
      <c r="E3" s="127" t="s">
        <v>31</v>
      </c>
      <c r="F3" s="127" t="s">
        <v>27</v>
      </c>
    </row>
    <row r="4" spans="1:9" x14ac:dyDescent="0.25">
      <c r="A4" s="27" t="s">
        <v>105</v>
      </c>
      <c r="B4" s="32">
        <v>3.1</v>
      </c>
      <c r="C4" s="32">
        <v>2.4</v>
      </c>
      <c r="D4" s="32">
        <v>3.6</v>
      </c>
      <c r="E4" s="32">
        <v>2</v>
      </c>
      <c r="F4" s="32">
        <v>3</v>
      </c>
      <c r="I4" s="21"/>
    </row>
    <row r="5" spans="1:9" x14ac:dyDescent="0.25">
      <c r="A5" s="28" t="s">
        <v>108</v>
      </c>
      <c r="B5" s="33">
        <v>2.8</v>
      </c>
      <c r="C5" s="33">
        <v>2.4</v>
      </c>
      <c r="D5" s="33">
        <v>4.2</v>
      </c>
      <c r="E5" s="33">
        <v>1.2</v>
      </c>
      <c r="F5" s="33">
        <v>2.8</v>
      </c>
      <c r="I5" s="21"/>
    </row>
    <row r="6" spans="1:9" x14ac:dyDescent="0.25">
      <c r="A6" s="28" t="s">
        <v>110</v>
      </c>
      <c r="B6" s="33">
        <v>3</v>
      </c>
      <c r="C6" s="33">
        <v>2.4</v>
      </c>
      <c r="D6" s="33">
        <v>4.0999999999999996</v>
      </c>
      <c r="E6" s="33">
        <v>1.7</v>
      </c>
      <c r="F6" s="33">
        <v>3</v>
      </c>
      <c r="I6" s="21"/>
    </row>
    <row r="7" spans="1:9" x14ac:dyDescent="0.25">
      <c r="A7" s="28" t="s">
        <v>112</v>
      </c>
      <c r="B7" s="33">
        <v>3.1</v>
      </c>
      <c r="C7" s="33">
        <v>2.2999999999999998</v>
      </c>
      <c r="D7" s="33">
        <v>3.6</v>
      </c>
      <c r="E7" s="33">
        <v>-0.5</v>
      </c>
      <c r="F7" s="33">
        <v>3</v>
      </c>
      <c r="I7" s="21"/>
    </row>
    <row r="8" spans="1:9" x14ac:dyDescent="0.25">
      <c r="A8" s="28" t="s">
        <v>113</v>
      </c>
      <c r="B8" s="33">
        <v>3</v>
      </c>
      <c r="C8" s="33">
        <v>1.8</v>
      </c>
      <c r="D8" s="33">
        <v>3.3</v>
      </c>
      <c r="E8" s="33">
        <v>-0.5</v>
      </c>
      <c r="F8" s="33">
        <v>2.7</v>
      </c>
      <c r="I8" s="21"/>
    </row>
    <row r="9" spans="1:9" x14ac:dyDescent="0.25">
      <c r="A9" s="28" t="s">
        <v>116</v>
      </c>
      <c r="B9" s="33">
        <v>4.0999999999999996</v>
      </c>
      <c r="C9" s="33">
        <v>1.9</v>
      </c>
      <c r="D9" s="33">
        <v>4.2</v>
      </c>
      <c r="E9" s="33">
        <v>0.6</v>
      </c>
      <c r="F9" s="33">
        <v>3.6</v>
      </c>
      <c r="I9" s="21"/>
    </row>
    <row r="10" spans="1:9" x14ac:dyDescent="0.25">
      <c r="A10" s="28" t="s">
        <v>118</v>
      </c>
      <c r="B10" s="33">
        <v>2.5</v>
      </c>
      <c r="C10" s="33">
        <v>2.2000000000000002</v>
      </c>
      <c r="D10" s="33">
        <v>4.0999999999999996</v>
      </c>
      <c r="E10" s="33">
        <v>0.2</v>
      </c>
      <c r="F10" s="33">
        <v>2.6</v>
      </c>
      <c r="I10" s="21"/>
    </row>
    <row r="11" spans="1:9" x14ac:dyDescent="0.25">
      <c r="A11" s="28" t="s">
        <v>120</v>
      </c>
      <c r="B11" s="33">
        <v>2.6</v>
      </c>
      <c r="C11" s="33">
        <v>2.5</v>
      </c>
      <c r="D11" s="33">
        <v>4.3</v>
      </c>
      <c r="E11" s="33">
        <v>0.8</v>
      </c>
      <c r="F11" s="33">
        <v>2.7</v>
      </c>
      <c r="I11" s="21"/>
    </row>
    <row r="12" spans="1:9" x14ac:dyDescent="0.25">
      <c r="A12" s="28" t="s">
        <v>122</v>
      </c>
      <c r="B12" s="33">
        <v>2.2000000000000002</v>
      </c>
      <c r="C12" s="33">
        <v>2.4</v>
      </c>
      <c r="D12" s="33">
        <v>4.0999999999999996</v>
      </c>
      <c r="E12" s="33">
        <v>5.2</v>
      </c>
      <c r="F12" s="33">
        <v>2.5</v>
      </c>
      <c r="I12" s="21"/>
    </row>
    <row r="13" spans="1:9" x14ac:dyDescent="0.25">
      <c r="A13" s="28" t="s">
        <v>124</v>
      </c>
      <c r="B13" s="33">
        <v>1.9</v>
      </c>
      <c r="C13" s="33">
        <v>2</v>
      </c>
      <c r="D13" s="33">
        <v>4.2</v>
      </c>
      <c r="E13" s="33">
        <v>5.3</v>
      </c>
      <c r="F13" s="33">
        <v>2.2999999999999998</v>
      </c>
      <c r="I13" s="21"/>
    </row>
    <row r="14" spans="1:9" x14ac:dyDescent="0.25">
      <c r="A14" s="28" t="s">
        <v>125</v>
      </c>
      <c r="B14" s="33">
        <v>2</v>
      </c>
      <c r="C14" s="33">
        <v>2</v>
      </c>
      <c r="D14" s="33">
        <v>4</v>
      </c>
      <c r="E14" s="33">
        <v>4.5</v>
      </c>
      <c r="F14" s="33">
        <v>2.2999999999999998</v>
      </c>
      <c r="I14" s="21"/>
    </row>
    <row r="15" spans="1:9" x14ac:dyDescent="0.25">
      <c r="A15" s="28" t="s">
        <v>129</v>
      </c>
      <c r="B15" s="33">
        <v>1</v>
      </c>
      <c r="C15" s="33">
        <v>5.4</v>
      </c>
      <c r="D15" s="33">
        <v>7.9</v>
      </c>
      <c r="E15" s="33">
        <v>4</v>
      </c>
      <c r="F15" s="33">
        <v>2.8</v>
      </c>
    </row>
    <row r="16" spans="1:9" x14ac:dyDescent="0.25">
      <c r="A16" s="29" t="s">
        <v>131</v>
      </c>
      <c r="B16" s="34">
        <v>1.1000000000000001</v>
      </c>
      <c r="C16" s="34">
        <v>5.4</v>
      </c>
      <c r="D16" s="34">
        <v>5.3</v>
      </c>
      <c r="E16" s="34">
        <v>2</v>
      </c>
      <c r="F16" s="34">
        <v>2.5</v>
      </c>
    </row>
    <row r="17" spans="1:8" ht="30" customHeight="1" x14ac:dyDescent="0.25">
      <c r="A17" s="146" t="s">
        <v>28</v>
      </c>
      <c r="B17" s="146"/>
      <c r="C17" s="146"/>
      <c r="D17" s="146"/>
      <c r="E17" s="146"/>
      <c r="F17" s="146"/>
      <c r="G17" s="24"/>
      <c r="H17" s="24"/>
    </row>
    <row r="18" spans="1:8" ht="30" customHeight="1" x14ac:dyDescent="0.25">
      <c r="A18" s="143" t="s">
        <v>29</v>
      </c>
      <c r="B18" s="143"/>
      <c r="C18" s="143"/>
      <c r="D18" s="143"/>
      <c r="E18" s="143"/>
      <c r="F18" s="143"/>
      <c r="G18" s="24"/>
      <c r="H18" s="24"/>
    </row>
    <row r="19" spans="1:8" ht="30" customHeight="1" x14ac:dyDescent="0.25">
      <c r="A19" s="143" t="s">
        <v>103</v>
      </c>
      <c r="B19" s="143"/>
      <c r="C19" s="143"/>
      <c r="D19" s="143"/>
      <c r="E19" s="143"/>
      <c r="F19" s="143"/>
      <c r="G19" s="24"/>
      <c r="H19" s="24"/>
    </row>
    <row r="20" spans="1:8" ht="21.95" customHeight="1" x14ac:dyDescent="0.25">
      <c r="A20" s="143" t="s">
        <v>30</v>
      </c>
      <c r="B20" s="143"/>
      <c r="C20" s="143"/>
      <c r="D20" s="143"/>
      <c r="E20" s="143"/>
      <c r="F20" s="143"/>
      <c r="G20" s="24"/>
      <c r="H20" s="24"/>
    </row>
  </sheetData>
  <mergeCells count="6">
    <mergeCell ref="A20:F20"/>
    <mergeCell ref="A2:F2"/>
    <mergeCell ref="A1:F1"/>
    <mergeCell ref="A17:F17"/>
    <mergeCell ref="A18:F18"/>
    <mergeCell ref="A19:F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E60"/>
  <sheetViews>
    <sheetView showGridLines="0" zoomScale="90" zoomScaleNormal="90" workbookViewId="0">
      <selection activeCell="F25" sqref="F25"/>
    </sheetView>
  </sheetViews>
  <sheetFormatPr defaultRowHeight="15" x14ac:dyDescent="0.25"/>
  <cols>
    <col min="1" max="1" width="22.140625" customWidth="1"/>
    <col min="2" max="5" width="9.7109375" customWidth="1"/>
    <col min="6" max="6" width="12.5703125" bestFit="1" customWidth="1"/>
    <col min="11" max="11" width="19.7109375" customWidth="1"/>
    <col min="12" max="12" width="16.28515625" bestFit="1" customWidth="1"/>
    <col min="13" max="13" width="8.85546875" customWidth="1"/>
    <col min="14" max="14" width="8.7109375" customWidth="1"/>
    <col min="15" max="15" width="6.28515625" customWidth="1"/>
    <col min="16" max="16" width="4.42578125" customWidth="1"/>
    <col min="17" max="17" width="11.28515625" customWidth="1"/>
    <col min="18" max="18" width="11.28515625" bestFit="1" customWidth="1"/>
    <col min="19" max="19" width="18.42578125" customWidth="1"/>
    <col min="20" max="20" width="15.85546875" customWidth="1"/>
    <col min="21" max="21" width="8.42578125" customWidth="1"/>
    <col min="22" max="22" width="8.140625" customWidth="1"/>
    <col min="23" max="23" width="5.85546875" customWidth="1"/>
    <col min="24" max="24" width="3.85546875" customWidth="1"/>
    <col min="25" max="25" width="11" customWidth="1"/>
    <col min="29" max="29" width="19.7109375" bestFit="1" customWidth="1"/>
    <col min="30" max="30" width="9.7109375" bestFit="1" customWidth="1"/>
  </cols>
  <sheetData>
    <row r="1" spans="1:31" ht="30" customHeight="1" x14ac:dyDescent="0.25">
      <c r="A1" s="145" t="s">
        <v>32</v>
      </c>
      <c r="B1" s="145"/>
      <c r="C1" s="145"/>
      <c r="D1" s="145"/>
      <c r="E1" s="145"/>
      <c r="F1" s="145"/>
      <c r="S1" s="13" t="s">
        <v>74</v>
      </c>
      <c r="T1" s="13" t="s">
        <v>71</v>
      </c>
      <c r="AA1" s="8" t="s">
        <v>65</v>
      </c>
      <c r="AB1" s="8" t="s">
        <v>66</v>
      </c>
      <c r="AC1" s="8" t="s">
        <v>67</v>
      </c>
      <c r="AD1" s="8" t="s">
        <v>68</v>
      </c>
      <c r="AE1" s="8" t="s">
        <v>69</v>
      </c>
    </row>
    <row r="2" spans="1:31" x14ac:dyDescent="0.25">
      <c r="A2" s="144" t="s">
        <v>33</v>
      </c>
      <c r="B2" s="144"/>
      <c r="C2" s="144"/>
      <c r="D2" s="144"/>
      <c r="E2" s="144"/>
      <c r="F2" s="144"/>
      <c r="S2" s="13" t="s">
        <v>73</v>
      </c>
      <c r="T2" s="8" t="s">
        <v>0</v>
      </c>
      <c r="U2" s="8" t="s">
        <v>1</v>
      </c>
      <c r="V2" s="8" t="s">
        <v>2</v>
      </c>
      <c r="W2" s="8" t="s">
        <v>3</v>
      </c>
      <c r="X2" s="8" t="s">
        <v>4</v>
      </c>
      <c r="Y2" s="8" t="s">
        <v>72</v>
      </c>
      <c r="AA2" s="10">
        <v>42552</v>
      </c>
      <c r="AB2" s="8" t="s">
        <v>0</v>
      </c>
      <c r="AC2" s="8" t="s">
        <v>49</v>
      </c>
      <c r="AD2" s="8">
        <v>0.2</v>
      </c>
      <c r="AE2" s="8">
        <v>271963</v>
      </c>
    </row>
    <row r="3" spans="1:31" ht="42.75" x14ac:dyDescent="0.25">
      <c r="A3" s="93"/>
      <c r="B3" s="93" t="s">
        <v>25</v>
      </c>
      <c r="C3" s="93" t="s">
        <v>64</v>
      </c>
      <c r="D3" s="93" t="s">
        <v>26</v>
      </c>
      <c r="E3" s="93" t="s">
        <v>31</v>
      </c>
      <c r="F3" s="93" t="s">
        <v>27</v>
      </c>
      <c r="S3" s="14" t="s">
        <v>49</v>
      </c>
      <c r="T3" s="15">
        <v>0.2</v>
      </c>
      <c r="U3" s="15">
        <v>0.8</v>
      </c>
      <c r="V3" s="15">
        <v>0.4</v>
      </c>
      <c r="W3" s="15">
        <v>1</v>
      </c>
      <c r="X3" s="15">
        <v>0.3</v>
      </c>
      <c r="Y3" s="15">
        <v>2.6999999999999997</v>
      </c>
      <c r="AA3" s="10">
        <v>42583</v>
      </c>
      <c r="AB3" s="8" t="s">
        <v>0</v>
      </c>
      <c r="AC3" s="8" t="s">
        <v>50</v>
      </c>
      <c r="AD3" s="8">
        <v>0.1</v>
      </c>
      <c r="AE3" s="8">
        <v>272112</v>
      </c>
    </row>
    <row r="4" spans="1:31" x14ac:dyDescent="0.25">
      <c r="A4" s="9" t="s">
        <v>109</v>
      </c>
      <c r="B4" s="92">
        <v>0.5</v>
      </c>
      <c r="C4" s="92">
        <v>0.6</v>
      </c>
      <c r="D4" s="92">
        <v>0.2</v>
      </c>
      <c r="E4" s="92">
        <v>-0.2</v>
      </c>
      <c r="F4" s="92">
        <v>0.5</v>
      </c>
      <c r="S4" s="14" t="s">
        <v>50</v>
      </c>
      <c r="T4" s="15">
        <v>0.1</v>
      </c>
      <c r="U4" s="15">
        <v>0.4</v>
      </c>
      <c r="V4" s="15">
        <v>-0.1</v>
      </c>
      <c r="W4" s="15">
        <v>0.9</v>
      </c>
      <c r="X4" s="15">
        <v>0.1</v>
      </c>
      <c r="Y4" s="15">
        <v>1.4000000000000001</v>
      </c>
      <c r="AA4" s="10">
        <v>42614</v>
      </c>
      <c r="AB4" s="8" t="s">
        <v>0</v>
      </c>
      <c r="AC4" s="8" t="s">
        <v>51</v>
      </c>
      <c r="AD4" s="8">
        <v>0</v>
      </c>
      <c r="AE4" s="8">
        <v>272136</v>
      </c>
    </row>
    <row r="5" spans="1:31" x14ac:dyDescent="0.25">
      <c r="A5" s="9" t="s">
        <v>111</v>
      </c>
      <c r="B5" s="92">
        <v>0.4</v>
      </c>
      <c r="C5" s="92">
        <v>0.9</v>
      </c>
      <c r="D5" s="92">
        <v>-0.1</v>
      </c>
      <c r="E5" s="92">
        <v>0.5</v>
      </c>
      <c r="F5" s="92">
        <v>0.5</v>
      </c>
      <c r="S5" s="14" t="s">
        <v>51</v>
      </c>
      <c r="T5" s="15">
        <v>0</v>
      </c>
      <c r="U5" s="15">
        <v>0.5</v>
      </c>
      <c r="V5" s="15">
        <v>-0.5</v>
      </c>
      <c r="W5" s="15">
        <v>1.5</v>
      </c>
      <c r="X5" s="15">
        <v>0.1</v>
      </c>
      <c r="Y5" s="15">
        <v>1.6</v>
      </c>
      <c r="AA5" s="10">
        <v>42644</v>
      </c>
      <c r="AB5" s="8" t="s">
        <v>0</v>
      </c>
      <c r="AC5" s="8" t="s">
        <v>52</v>
      </c>
      <c r="AD5" s="8">
        <v>0.2</v>
      </c>
      <c r="AE5" s="8">
        <v>272787</v>
      </c>
    </row>
    <row r="6" spans="1:31" x14ac:dyDescent="0.25">
      <c r="A6" s="9" t="s">
        <v>114</v>
      </c>
      <c r="B6" s="92">
        <v>0.5</v>
      </c>
      <c r="C6" s="92">
        <v>0.6</v>
      </c>
      <c r="D6" s="92">
        <v>0.2</v>
      </c>
      <c r="E6" s="92">
        <v>-1.4</v>
      </c>
      <c r="F6" s="92">
        <v>0.4</v>
      </c>
      <c r="S6" s="14" t="s">
        <v>52</v>
      </c>
      <c r="T6" s="15">
        <v>0.2</v>
      </c>
      <c r="U6" s="15">
        <v>0.9</v>
      </c>
      <c r="V6" s="15">
        <v>-0.1</v>
      </c>
      <c r="W6" s="15">
        <v>0.8</v>
      </c>
      <c r="X6" s="15">
        <v>0.3</v>
      </c>
      <c r="Y6" s="15">
        <v>2.1</v>
      </c>
      <c r="AA6" s="10">
        <v>42675</v>
      </c>
      <c r="AB6" s="8" t="s">
        <v>0</v>
      </c>
      <c r="AC6" s="8" t="s">
        <v>53</v>
      </c>
      <c r="AD6" s="8">
        <v>-0.2</v>
      </c>
      <c r="AE6" s="8">
        <v>272347</v>
      </c>
    </row>
    <row r="7" spans="1:31" x14ac:dyDescent="0.25">
      <c r="A7" s="9" t="s">
        <v>115</v>
      </c>
      <c r="B7" s="92">
        <v>0.3</v>
      </c>
      <c r="C7" s="92">
        <v>0.1</v>
      </c>
      <c r="D7" s="92">
        <v>0.4</v>
      </c>
      <c r="E7" s="92">
        <v>0.4</v>
      </c>
      <c r="F7" s="92">
        <v>0.3</v>
      </c>
      <c r="S7" s="14" t="s">
        <v>53</v>
      </c>
      <c r="T7" s="15">
        <v>-0.2</v>
      </c>
      <c r="U7" s="15">
        <v>0.5</v>
      </c>
      <c r="V7" s="15">
        <v>0</v>
      </c>
      <c r="W7" s="15">
        <v>1.5</v>
      </c>
      <c r="X7" s="15">
        <v>0</v>
      </c>
      <c r="Y7" s="15">
        <v>1.8</v>
      </c>
      <c r="AA7" s="10">
        <v>42705</v>
      </c>
      <c r="AB7" s="8" t="s">
        <v>0</v>
      </c>
      <c r="AC7" s="8" t="s">
        <v>54</v>
      </c>
      <c r="AD7" s="8">
        <v>0.1</v>
      </c>
      <c r="AE7" s="8">
        <v>272614</v>
      </c>
    </row>
    <row r="8" spans="1:31" x14ac:dyDescent="0.25">
      <c r="A8" s="9" t="s">
        <v>117</v>
      </c>
      <c r="B8" s="92">
        <v>1</v>
      </c>
      <c r="C8" s="92">
        <v>0.3</v>
      </c>
      <c r="D8" s="92">
        <v>1.4</v>
      </c>
      <c r="E8" s="92">
        <v>1.2</v>
      </c>
      <c r="F8" s="92">
        <v>0.9</v>
      </c>
      <c r="S8" s="14" t="s">
        <v>54</v>
      </c>
      <c r="T8" s="15">
        <v>0.1</v>
      </c>
      <c r="U8" s="15">
        <v>0</v>
      </c>
      <c r="V8" s="15">
        <v>0</v>
      </c>
      <c r="W8" s="15">
        <v>0.5</v>
      </c>
      <c r="X8" s="15">
        <v>0.1</v>
      </c>
      <c r="Y8" s="15">
        <v>0.7</v>
      </c>
      <c r="AA8" s="10">
        <v>42736</v>
      </c>
      <c r="AB8" s="8" t="s">
        <v>0</v>
      </c>
      <c r="AC8" s="8" t="s">
        <v>55</v>
      </c>
      <c r="AD8" s="8">
        <v>-0.1</v>
      </c>
      <c r="AE8" s="8">
        <v>272407</v>
      </c>
    </row>
    <row r="9" spans="1:31" x14ac:dyDescent="0.25">
      <c r="A9" s="9" t="s">
        <v>119</v>
      </c>
      <c r="B9" s="92">
        <v>-1.5</v>
      </c>
      <c r="C9" s="92">
        <v>0.4</v>
      </c>
      <c r="D9" s="92">
        <v>0.4</v>
      </c>
      <c r="E9" s="92">
        <v>0.4</v>
      </c>
      <c r="F9" s="92">
        <v>-0.9</v>
      </c>
      <c r="S9" s="14" t="s">
        <v>55</v>
      </c>
      <c r="T9" s="15">
        <v>-0.1</v>
      </c>
      <c r="U9" s="15"/>
      <c r="V9" s="15">
        <v>1.6</v>
      </c>
      <c r="W9" s="15">
        <v>0.5</v>
      </c>
      <c r="X9" s="15">
        <v>0.4</v>
      </c>
      <c r="Y9" s="15">
        <v>2.4</v>
      </c>
      <c r="AA9" s="10">
        <v>42767</v>
      </c>
      <c r="AB9" s="8" t="s">
        <v>0</v>
      </c>
      <c r="AC9" s="8" t="s">
        <v>56</v>
      </c>
      <c r="AD9" s="8">
        <v>0.4</v>
      </c>
      <c r="AE9" s="8">
        <v>273365</v>
      </c>
    </row>
    <row r="10" spans="1:31" x14ac:dyDescent="0.25">
      <c r="A10" s="9" t="s">
        <v>121</v>
      </c>
      <c r="B10" s="92">
        <v>-0.1</v>
      </c>
      <c r="C10" s="92">
        <v>0.7</v>
      </c>
      <c r="D10" s="92">
        <v>0.6</v>
      </c>
      <c r="E10" s="92">
        <v>0.6</v>
      </c>
      <c r="F10" s="92">
        <v>0.2</v>
      </c>
      <c r="S10" s="14" t="s">
        <v>56</v>
      </c>
      <c r="T10" s="15">
        <v>0.4</v>
      </c>
      <c r="U10" s="15">
        <v>0.9</v>
      </c>
      <c r="V10" s="15">
        <v>0.4</v>
      </c>
      <c r="W10" s="15">
        <v>0.6</v>
      </c>
      <c r="X10" s="15">
        <v>0.5</v>
      </c>
      <c r="Y10" s="15">
        <v>2.8000000000000003</v>
      </c>
      <c r="AA10" s="10">
        <v>42795</v>
      </c>
      <c r="AB10" s="8" t="s">
        <v>0</v>
      </c>
      <c r="AC10" s="8" t="s">
        <v>58</v>
      </c>
      <c r="AD10" s="8">
        <v>0.8</v>
      </c>
      <c r="AE10" s="8">
        <v>275503</v>
      </c>
    </row>
    <row r="11" spans="1:31" x14ac:dyDescent="0.25">
      <c r="A11" s="9" t="s">
        <v>123</v>
      </c>
      <c r="B11" s="92">
        <v>-0.1</v>
      </c>
      <c r="C11" s="92">
        <v>0.6</v>
      </c>
      <c r="D11" s="92">
        <v>0.5</v>
      </c>
      <c r="E11" s="92">
        <v>0.4</v>
      </c>
      <c r="F11" s="92">
        <v>0.2</v>
      </c>
      <c r="S11" s="14" t="s">
        <v>58</v>
      </c>
      <c r="T11" s="15">
        <v>0.8</v>
      </c>
      <c r="U11" s="15">
        <v>0.6</v>
      </c>
      <c r="V11" s="15">
        <v>-0.3</v>
      </c>
      <c r="W11" s="15">
        <v>0.6</v>
      </c>
      <c r="X11" s="15">
        <v>0.6</v>
      </c>
      <c r="Y11" s="15">
        <v>2.2999999999999998</v>
      </c>
      <c r="AA11" s="10">
        <v>42826</v>
      </c>
      <c r="AB11" s="8" t="s">
        <v>0</v>
      </c>
      <c r="AC11" s="8" t="s">
        <v>61</v>
      </c>
      <c r="AD11" s="8">
        <v>0.3</v>
      </c>
      <c r="AE11" s="8">
        <v>276225</v>
      </c>
    </row>
    <row r="12" spans="1:31" x14ac:dyDescent="0.25">
      <c r="A12" s="9" t="s">
        <v>126</v>
      </c>
      <c r="B12" s="92">
        <v>-0.5</v>
      </c>
      <c r="C12" s="92">
        <v>0</v>
      </c>
      <c r="D12" s="92">
        <v>0.3</v>
      </c>
      <c r="E12" s="92">
        <v>0.6</v>
      </c>
      <c r="F12" s="92">
        <v>-0.3</v>
      </c>
      <c r="S12" s="14" t="s">
        <v>61</v>
      </c>
      <c r="T12" s="15">
        <v>0.3</v>
      </c>
      <c r="U12" s="15">
        <v>0.6</v>
      </c>
      <c r="V12" s="15">
        <v>0</v>
      </c>
      <c r="W12" s="15">
        <v>-0.1</v>
      </c>
      <c r="X12" s="15">
        <v>0.3</v>
      </c>
      <c r="Y12" s="15">
        <v>1.0999999999999999</v>
      </c>
      <c r="AA12" s="10">
        <v>42856</v>
      </c>
      <c r="AB12" s="8" t="s">
        <v>0</v>
      </c>
      <c r="AC12" s="8" t="s">
        <v>62</v>
      </c>
      <c r="AD12" s="8">
        <v>0.3</v>
      </c>
      <c r="AE12" s="8">
        <v>277135</v>
      </c>
    </row>
    <row r="13" spans="1:31" x14ac:dyDescent="0.25">
      <c r="A13" s="9" t="s">
        <v>127</v>
      </c>
      <c r="B13" s="92">
        <v>0.1</v>
      </c>
      <c r="C13" s="92">
        <v>-0.1</v>
      </c>
      <c r="D13" s="92">
        <v>0.3</v>
      </c>
      <c r="E13" s="92">
        <v>0.4</v>
      </c>
      <c r="F13" s="92">
        <v>0.1</v>
      </c>
      <c r="S13" s="14" t="s">
        <v>62</v>
      </c>
      <c r="T13" s="15">
        <v>0.3</v>
      </c>
      <c r="U13" s="15">
        <v>0.9</v>
      </c>
      <c r="V13" s="15">
        <v>0.7</v>
      </c>
      <c r="W13" s="15">
        <v>0.8</v>
      </c>
      <c r="X13" s="15">
        <v>0.5</v>
      </c>
      <c r="Y13" s="15">
        <v>3.2</v>
      </c>
      <c r="AA13" s="10">
        <v>42887</v>
      </c>
      <c r="AB13" s="8" t="s">
        <v>0</v>
      </c>
      <c r="AC13" s="8" t="s">
        <v>70</v>
      </c>
      <c r="AD13" s="8">
        <v>0.5</v>
      </c>
      <c r="AE13" s="8">
        <v>278390</v>
      </c>
    </row>
    <row r="14" spans="1:31" x14ac:dyDescent="0.25">
      <c r="A14" s="9" t="s">
        <v>130</v>
      </c>
      <c r="B14" s="92">
        <v>0.1</v>
      </c>
      <c r="C14" s="92">
        <v>0.6</v>
      </c>
      <c r="D14" s="92">
        <v>1.2</v>
      </c>
      <c r="E14" s="92">
        <v>0.3</v>
      </c>
      <c r="F14" s="92">
        <v>0.3</v>
      </c>
      <c r="S14" s="14" t="s">
        <v>70</v>
      </c>
      <c r="T14" s="15">
        <v>0.5</v>
      </c>
      <c r="U14" s="15">
        <v>0.6</v>
      </c>
      <c r="V14" s="15">
        <v>0.7</v>
      </c>
      <c r="W14" s="15">
        <v>0.4</v>
      </c>
      <c r="X14" s="15">
        <v>0.5</v>
      </c>
      <c r="Y14" s="15">
        <v>2.7</v>
      </c>
      <c r="AA14" s="10">
        <v>42552</v>
      </c>
      <c r="AB14" s="8" t="s">
        <v>1</v>
      </c>
      <c r="AC14" s="8" t="s">
        <v>49</v>
      </c>
      <c r="AD14" s="8">
        <v>0.8</v>
      </c>
      <c r="AE14" s="8">
        <v>83481</v>
      </c>
    </row>
    <row r="15" spans="1:31" x14ac:dyDescent="0.25">
      <c r="A15" s="94" t="s">
        <v>132</v>
      </c>
      <c r="B15" s="95">
        <v>0.3</v>
      </c>
      <c r="C15" s="95">
        <v>0.6</v>
      </c>
      <c r="D15" s="95">
        <v>-0.3</v>
      </c>
      <c r="E15" s="95">
        <v>-1.3</v>
      </c>
      <c r="F15" s="95">
        <v>0.3</v>
      </c>
      <c r="S15" s="14" t="s">
        <v>72</v>
      </c>
      <c r="T15" s="15">
        <v>2.6</v>
      </c>
      <c r="U15" s="15">
        <v>6.6999999999999993</v>
      </c>
      <c r="V15" s="15">
        <v>2.8</v>
      </c>
      <c r="W15" s="15">
        <v>9</v>
      </c>
      <c r="X15" s="15">
        <v>3.6999999999999997</v>
      </c>
      <c r="Y15" s="15">
        <v>24.8</v>
      </c>
      <c r="AA15" s="10">
        <v>42583</v>
      </c>
      <c r="AB15" s="8" t="s">
        <v>1</v>
      </c>
      <c r="AC15" s="8" t="s">
        <v>50</v>
      </c>
      <c r="AD15" s="8">
        <v>0.4</v>
      </c>
      <c r="AE15" s="8">
        <v>83823</v>
      </c>
    </row>
    <row r="16" spans="1:31" ht="30" customHeight="1" x14ac:dyDescent="0.25">
      <c r="A16" s="148" t="s">
        <v>28</v>
      </c>
      <c r="B16" s="148"/>
      <c r="C16" s="148"/>
      <c r="D16" s="148"/>
      <c r="E16" s="148"/>
      <c r="F16" s="148"/>
      <c r="G16" s="31"/>
      <c r="H16" s="31"/>
      <c r="AA16" s="10">
        <v>42614</v>
      </c>
      <c r="AB16" s="8" t="s">
        <v>1</v>
      </c>
      <c r="AC16" s="8" t="s">
        <v>51</v>
      </c>
      <c r="AD16" s="8">
        <v>0.5</v>
      </c>
      <c r="AE16" s="8">
        <v>84284</v>
      </c>
    </row>
    <row r="17" spans="1:31" ht="30" customHeight="1" x14ac:dyDescent="0.25">
      <c r="A17" s="143" t="s">
        <v>29</v>
      </c>
      <c r="B17" s="143"/>
      <c r="C17" s="143"/>
      <c r="D17" s="143"/>
      <c r="E17" s="143"/>
      <c r="F17" s="143"/>
      <c r="G17" s="31"/>
      <c r="H17" s="31"/>
      <c r="AA17" s="10">
        <v>42644</v>
      </c>
      <c r="AB17" s="8" t="s">
        <v>1</v>
      </c>
      <c r="AC17" s="8" t="s">
        <v>52</v>
      </c>
      <c r="AD17" s="8">
        <v>0.9</v>
      </c>
      <c r="AE17" s="8">
        <v>85033</v>
      </c>
    </row>
    <row r="18" spans="1:31" ht="30" customHeight="1" x14ac:dyDescent="0.25">
      <c r="A18" s="143" t="s">
        <v>103</v>
      </c>
      <c r="B18" s="143"/>
      <c r="C18" s="143"/>
      <c r="D18" s="143"/>
      <c r="E18" s="143"/>
      <c r="F18" s="143"/>
      <c r="G18" s="31"/>
      <c r="H18" s="31"/>
      <c r="AA18" s="10">
        <v>42675</v>
      </c>
      <c r="AB18" s="8" t="s">
        <v>1</v>
      </c>
      <c r="AC18" s="8" t="s">
        <v>53</v>
      </c>
      <c r="AD18" s="8">
        <v>0.5</v>
      </c>
      <c r="AE18" s="8">
        <v>85439</v>
      </c>
    </row>
    <row r="19" spans="1:31" ht="33" customHeight="1" x14ac:dyDescent="0.25">
      <c r="A19" s="143" t="s">
        <v>30</v>
      </c>
      <c r="B19" s="143"/>
      <c r="C19" s="143"/>
      <c r="D19" s="143"/>
      <c r="E19" s="143"/>
      <c r="F19" s="143"/>
      <c r="G19" s="31"/>
      <c r="H19" s="31"/>
      <c r="AA19" s="10">
        <v>42705</v>
      </c>
      <c r="AB19" s="8" t="s">
        <v>1</v>
      </c>
      <c r="AC19" s="8" t="s">
        <v>54</v>
      </c>
      <c r="AD19" s="8">
        <v>0</v>
      </c>
      <c r="AE19" s="8">
        <v>85434</v>
      </c>
    </row>
    <row r="20" spans="1:31" ht="24" customHeight="1" x14ac:dyDescent="0.25">
      <c r="A20" s="147"/>
      <c r="B20" s="147"/>
      <c r="C20" s="147"/>
      <c r="D20" s="147"/>
      <c r="E20" s="147"/>
      <c r="F20" s="147"/>
      <c r="G20" s="147"/>
      <c r="H20" s="147"/>
      <c r="AA20" s="10">
        <v>42767</v>
      </c>
      <c r="AB20" s="8" t="s">
        <v>1</v>
      </c>
      <c r="AC20" s="8" t="s">
        <v>56</v>
      </c>
      <c r="AD20" s="8">
        <v>0.9</v>
      </c>
      <c r="AE20" s="8">
        <v>87030</v>
      </c>
    </row>
    <row r="21" spans="1:31" x14ac:dyDescent="0.25">
      <c r="AA21" s="10">
        <v>42795</v>
      </c>
      <c r="AB21" s="8" t="s">
        <v>1</v>
      </c>
      <c r="AC21" s="8" t="s">
        <v>58</v>
      </c>
      <c r="AD21" s="8">
        <v>0.6</v>
      </c>
      <c r="AE21" s="8">
        <v>87532</v>
      </c>
    </row>
    <row r="22" spans="1:31" x14ac:dyDescent="0.25">
      <c r="AA22" s="10">
        <v>42826</v>
      </c>
      <c r="AB22" s="8" t="s">
        <v>1</v>
      </c>
      <c r="AC22" s="8" t="s">
        <v>61</v>
      </c>
      <c r="AD22" s="8">
        <v>0.6</v>
      </c>
      <c r="AE22" s="8">
        <v>88079</v>
      </c>
    </row>
    <row r="23" spans="1:31" x14ac:dyDescent="0.25">
      <c r="AA23" s="10">
        <v>42856</v>
      </c>
      <c r="AB23" s="8" t="s">
        <v>1</v>
      </c>
      <c r="AC23" s="8" t="s">
        <v>62</v>
      </c>
      <c r="AD23" s="8">
        <v>0.9</v>
      </c>
      <c r="AE23" s="8">
        <v>88859</v>
      </c>
    </row>
    <row r="24" spans="1:31" x14ac:dyDescent="0.25">
      <c r="AA24" s="10">
        <v>42887</v>
      </c>
      <c r="AB24" s="8" t="s">
        <v>1</v>
      </c>
      <c r="AC24" s="8" t="s">
        <v>70</v>
      </c>
      <c r="AD24" s="8">
        <v>0.6</v>
      </c>
      <c r="AE24" s="8">
        <v>89392</v>
      </c>
    </row>
    <row r="25" spans="1:31" x14ac:dyDescent="0.25">
      <c r="AA25" s="10">
        <v>42552</v>
      </c>
      <c r="AB25" s="8" t="s">
        <v>2</v>
      </c>
      <c r="AC25" s="8" t="s">
        <v>49</v>
      </c>
      <c r="AD25" s="8">
        <v>0.4</v>
      </c>
      <c r="AE25" s="8">
        <v>51021</v>
      </c>
    </row>
    <row r="26" spans="1:31" x14ac:dyDescent="0.25">
      <c r="AA26" s="10">
        <v>42583</v>
      </c>
      <c r="AB26" s="8" t="s">
        <v>2</v>
      </c>
      <c r="AC26" s="8" t="s">
        <v>50</v>
      </c>
      <c r="AD26" s="8">
        <v>-0.1</v>
      </c>
      <c r="AE26" s="8">
        <v>50957</v>
      </c>
    </row>
    <row r="27" spans="1:31" x14ac:dyDescent="0.25">
      <c r="AA27" s="10">
        <v>42614</v>
      </c>
      <c r="AB27" s="8" t="s">
        <v>2</v>
      </c>
      <c r="AC27" s="8" t="s">
        <v>51</v>
      </c>
      <c r="AD27" s="8">
        <v>-0.5</v>
      </c>
      <c r="AE27" s="8">
        <v>50677</v>
      </c>
    </row>
    <row r="28" spans="1:31" x14ac:dyDescent="0.25">
      <c r="AA28" s="10">
        <v>42644</v>
      </c>
      <c r="AB28" s="8" t="s">
        <v>2</v>
      </c>
      <c r="AC28" s="8" t="s">
        <v>52</v>
      </c>
      <c r="AD28" s="8">
        <v>-0.1</v>
      </c>
      <c r="AE28" s="8">
        <v>50637</v>
      </c>
    </row>
    <row r="29" spans="1:31" x14ac:dyDescent="0.25">
      <c r="AA29" s="10">
        <v>42675</v>
      </c>
      <c r="AB29" s="8" t="s">
        <v>2</v>
      </c>
      <c r="AC29" s="8" t="s">
        <v>53</v>
      </c>
      <c r="AD29" s="8">
        <v>0</v>
      </c>
      <c r="AE29" s="8">
        <v>50625</v>
      </c>
    </row>
    <row r="30" spans="1:31" x14ac:dyDescent="0.25">
      <c r="AA30" s="10">
        <v>42705</v>
      </c>
      <c r="AB30" s="8" t="s">
        <v>2</v>
      </c>
      <c r="AC30" s="8" t="s">
        <v>54</v>
      </c>
      <c r="AD30" s="8">
        <v>0</v>
      </c>
      <c r="AE30" s="8">
        <v>50616</v>
      </c>
    </row>
    <row r="31" spans="1:31" x14ac:dyDescent="0.25">
      <c r="AA31" s="10">
        <v>42736</v>
      </c>
      <c r="AB31" s="8" t="s">
        <v>2</v>
      </c>
      <c r="AC31" s="8" t="s">
        <v>55</v>
      </c>
      <c r="AD31" s="8">
        <v>1.6</v>
      </c>
      <c r="AE31" s="8">
        <v>51430</v>
      </c>
    </row>
    <row r="32" spans="1:31" x14ac:dyDescent="0.25">
      <c r="AA32" s="10">
        <v>42767</v>
      </c>
      <c r="AB32" s="8" t="s">
        <v>2</v>
      </c>
      <c r="AC32" s="8" t="s">
        <v>56</v>
      </c>
      <c r="AD32" s="8">
        <v>0.4</v>
      </c>
      <c r="AE32" s="8">
        <v>51614</v>
      </c>
    </row>
    <row r="33" spans="27:31" x14ac:dyDescent="0.25">
      <c r="AA33" s="10">
        <v>42795</v>
      </c>
      <c r="AB33" s="8" t="s">
        <v>2</v>
      </c>
      <c r="AC33" s="8" t="s">
        <v>58</v>
      </c>
      <c r="AD33" s="8">
        <v>-0.3</v>
      </c>
      <c r="AE33" s="8">
        <v>51442</v>
      </c>
    </row>
    <row r="34" spans="27:31" x14ac:dyDescent="0.25">
      <c r="AA34" s="10">
        <v>42826</v>
      </c>
      <c r="AB34" s="8" t="s">
        <v>2</v>
      </c>
      <c r="AC34" s="8" t="s">
        <v>61</v>
      </c>
      <c r="AD34" s="8">
        <v>0</v>
      </c>
      <c r="AE34" s="8">
        <v>51438</v>
      </c>
    </row>
    <row r="35" spans="27:31" x14ac:dyDescent="0.25">
      <c r="AA35" s="10">
        <v>42856</v>
      </c>
      <c r="AB35" s="8" t="s">
        <v>2</v>
      </c>
      <c r="AC35" s="8" t="s">
        <v>62</v>
      </c>
      <c r="AD35" s="8">
        <v>0.7</v>
      </c>
      <c r="AE35" s="8">
        <v>51803</v>
      </c>
    </row>
    <row r="36" spans="27:31" x14ac:dyDescent="0.25">
      <c r="AA36" s="10">
        <v>42887</v>
      </c>
      <c r="AB36" s="8" t="s">
        <v>2</v>
      </c>
      <c r="AC36" s="8" t="s">
        <v>70</v>
      </c>
      <c r="AD36" s="8">
        <v>0.7</v>
      </c>
      <c r="AE36" s="8">
        <v>52144</v>
      </c>
    </row>
    <row r="37" spans="27:31" x14ac:dyDescent="0.25">
      <c r="AA37" s="10">
        <v>42552</v>
      </c>
      <c r="AB37" s="8" t="s">
        <v>3</v>
      </c>
      <c r="AC37" s="8" t="s">
        <v>49</v>
      </c>
      <c r="AD37" s="8">
        <v>1</v>
      </c>
      <c r="AE37" s="8">
        <v>7281</v>
      </c>
    </row>
    <row r="38" spans="27:31" x14ac:dyDescent="0.25">
      <c r="AA38" s="10">
        <v>42583</v>
      </c>
      <c r="AB38" s="8" t="s">
        <v>3</v>
      </c>
      <c r="AC38" s="8" t="s">
        <v>50</v>
      </c>
      <c r="AD38" s="8">
        <v>0.9</v>
      </c>
      <c r="AE38" s="8">
        <v>7350</v>
      </c>
    </row>
    <row r="39" spans="27:31" x14ac:dyDescent="0.25">
      <c r="AA39" s="10">
        <v>42614</v>
      </c>
      <c r="AB39" s="8" t="s">
        <v>3</v>
      </c>
      <c r="AC39" s="8" t="s">
        <v>51</v>
      </c>
      <c r="AD39" s="8">
        <v>1.5</v>
      </c>
      <c r="AE39" s="8">
        <v>7461</v>
      </c>
    </row>
    <row r="40" spans="27:31" x14ac:dyDescent="0.25">
      <c r="AA40" s="10">
        <v>42644</v>
      </c>
      <c r="AB40" s="8" t="s">
        <v>3</v>
      </c>
      <c r="AC40" s="8" t="s">
        <v>52</v>
      </c>
      <c r="AD40" s="8">
        <v>0.8</v>
      </c>
      <c r="AE40" s="8">
        <v>7522</v>
      </c>
    </row>
    <row r="41" spans="27:31" x14ac:dyDescent="0.25">
      <c r="AA41" s="10">
        <v>42675</v>
      </c>
      <c r="AB41" s="8" t="s">
        <v>3</v>
      </c>
      <c r="AC41" s="8" t="s">
        <v>53</v>
      </c>
      <c r="AD41" s="8">
        <v>1.5</v>
      </c>
      <c r="AE41" s="8">
        <v>7635</v>
      </c>
    </row>
    <row r="42" spans="27:31" x14ac:dyDescent="0.25">
      <c r="AA42" s="10">
        <v>42705</v>
      </c>
      <c r="AB42" s="8" t="s">
        <v>3</v>
      </c>
      <c r="AC42" s="8" t="s">
        <v>54</v>
      </c>
      <c r="AD42" s="8">
        <v>0.5</v>
      </c>
      <c r="AE42" s="8">
        <v>7673</v>
      </c>
    </row>
    <row r="43" spans="27:31" x14ac:dyDescent="0.25">
      <c r="AA43" s="10">
        <v>42736</v>
      </c>
      <c r="AB43" s="8" t="s">
        <v>3</v>
      </c>
      <c r="AC43" s="8" t="s">
        <v>55</v>
      </c>
      <c r="AD43" s="8">
        <v>0.5</v>
      </c>
      <c r="AE43" s="8">
        <v>7709</v>
      </c>
    </row>
    <row r="44" spans="27:31" x14ac:dyDescent="0.25">
      <c r="AA44" s="10">
        <v>42767</v>
      </c>
      <c r="AB44" s="8" t="s">
        <v>3</v>
      </c>
      <c r="AC44" s="8" t="s">
        <v>56</v>
      </c>
      <c r="AD44" s="8">
        <v>0.6</v>
      </c>
      <c r="AE44" s="8">
        <v>7753</v>
      </c>
    </row>
    <row r="45" spans="27:31" x14ac:dyDescent="0.25">
      <c r="AA45" s="10">
        <v>42795</v>
      </c>
      <c r="AB45" s="8" t="s">
        <v>3</v>
      </c>
      <c r="AC45" s="8" t="s">
        <v>58</v>
      </c>
      <c r="AD45" s="8">
        <v>0.6</v>
      </c>
      <c r="AE45" s="8">
        <v>7801</v>
      </c>
    </row>
    <row r="46" spans="27:31" x14ac:dyDescent="0.25">
      <c r="AA46" s="10">
        <v>42826</v>
      </c>
      <c r="AB46" s="8" t="s">
        <v>3</v>
      </c>
      <c r="AC46" s="8" t="s">
        <v>61</v>
      </c>
      <c r="AD46" s="8">
        <v>-0.1</v>
      </c>
      <c r="AE46" s="8">
        <v>7795</v>
      </c>
    </row>
    <row r="47" spans="27:31" x14ac:dyDescent="0.25">
      <c r="AA47" s="10">
        <v>42856</v>
      </c>
      <c r="AB47" s="8" t="s">
        <v>3</v>
      </c>
      <c r="AC47" s="8" t="s">
        <v>62</v>
      </c>
      <c r="AD47" s="8">
        <v>0.8</v>
      </c>
      <c r="AE47" s="8">
        <v>7859</v>
      </c>
    </row>
    <row r="48" spans="27:31" x14ac:dyDescent="0.25">
      <c r="AA48" s="10">
        <v>42887</v>
      </c>
      <c r="AB48" s="8" t="s">
        <v>3</v>
      </c>
      <c r="AC48" s="8" t="s">
        <v>70</v>
      </c>
      <c r="AD48" s="8">
        <v>0.4</v>
      </c>
      <c r="AE48" s="8">
        <v>7892</v>
      </c>
    </row>
    <row r="49" spans="27:31" x14ac:dyDescent="0.25">
      <c r="AA49" s="10">
        <v>42552</v>
      </c>
      <c r="AB49" s="8" t="s">
        <v>4</v>
      </c>
      <c r="AC49" s="8" t="s">
        <v>49</v>
      </c>
      <c r="AD49" s="8">
        <v>0.3</v>
      </c>
      <c r="AE49" s="8">
        <v>413746</v>
      </c>
    </row>
    <row r="50" spans="27:31" x14ac:dyDescent="0.25">
      <c r="AA50" s="10">
        <v>42583</v>
      </c>
      <c r="AB50" s="8" t="s">
        <v>4</v>
      </c>
      <c r="AC50" s="8" t="s">
        <v>50</v>
      </c>
      <c r="AD50" s="8">
        <v>0.1</v>
      </c>
      <c r="AE50" s="8">
        <v>414242</v>
      </c>
    </row>
    <row r="51" spans="27:31" x14ac:dyDescent="0.25">
      <c r="AA51" s="10">
        <v>42614</v>
      </c>
      <c r="AB51" s="8" t="s">
        <v>4</v>
      </c>
      <c r="AC51" s="8" t="s">
        <v>51</v>
      </c>
      <c r="AD51" s="8">
        <v>0.1</v>
      </c>
      <c r="AE51" s="8">
        <v>414558</v>
      </c>
    </row>
    <row r="52" spans="27:31" x14ac:dyDescent="0.25">
      <c r="AA52" s="10">
        <v>42644</v>
      </c>
      <c r="AB52" s="8" t="s">
        <v>4</v>
      </c>
      <c r="AC52" s="8" t="s">
        <v>52</v>
      </c>
      <c r="AD52" s="8">
        <v>0.3</v>
      </c>
      <c r="AE52" s="8">
        <v>415979</v>
      </c>
    </row>
    <row r="53" spans="27:31" x14ac:dyDescent="0.25">
      <c r="AA53" s="10">
        <v>42675</v>
      </c>
      <c r="AB53" s="8" t="s">
        <v>4</v>
      </c>
      <c r="AC53" s="8" t="s">
        <v>53</v>
      </c>
      <c r="AD53" s="8">
        <v>0</v>
      </c>
      <c r="AE53" s="8">
        <v>416046</v>
      </c>
    </row>
    <row r="54" spans="27:31" x14ac:dyDescent="0.25">
      <c r="AA54" s="10">
        <v>42705</v>
      </c>
      <c r="AB54" s="8" t="s">
        <v>4</v>
      </c>
      <c r="AC54" s="8" t="s">
        <v>54</v>
      </c>
      <c r="AD54" s="8">
        <v>0.1</v>
      </c>
      <c r="AE54" s="8">
        <v>416337</v>
      </c>
    </row>
    <row r="55" spans="27:31" x14ac:dyDescent="0.25">
      <c r="AA55" s="10">
        <v>42736</v>
      </c>
      <c r="AB55" s="8" t="s">
        <v>4</v>
      </c>
      <c r="AC55" s="8" t="s">
        <v>55</v>
      </c>
      <c r="AD55" s="8">
        <v>0.4</v>
      </c>
      <c r="AE55" s="8">
        <v>417833</v>
      </c>
    </row>
    <row r="56" spans="27:31" x14ac:dyDescent="0.25">
      <c r="AA56" s="10">
        <v>42767</v>
      </c>
      <c r="AB56" s="8" t="s">
        <v>4</v>
      </c>
      <c r="AC56" s="8" t="s">
        <v>56</v>
      </c>
      <c r="AD56" s="8">
        <v>0.5</v>
      </c>
      <c r="AE56" s="8">
        <v>419762</v>
      </c>
    </row>
    <row r="57" spans="27:31" x14ac:dyDescent="0.25">
      <c r="AA57" s="10">
        <v>42795</v>
      </c>
      <c r="AB57" s="8" t="s">
        <v>4</v>
      </c>
      <c r="AC57" s="8" t="s">
        <v>58</v>
      </c>
      <c r="AD57" s="8">
        <v>0.6</v>
      </c>
      <c r="AE57" s="8">
        <v>422278</v>
      </c>
    </row>
    <row r="58" spans="27:31" x14ac:dyDescent="0.25">
      <c r="AA58" s="10">
        <v>42826</v>
      </c>
      <c r="AB58" s="8" t="s">
        <v>4</v>
      </c>
      <c r="AC58" s="8" t="s">
        <v>61</v>
      </c>
      <c r="AD58" s="8">
        <v>0.3</v>
      </c>
      <c r="AE58" s="8">
        <v>423537</v>
      </c>
    </row>
    <row r="59" spans="27:31" x14ac:dyDescent="0.25">
      <c r="AA59" s="10">
        <v>42856</v>
      </c>
      <c r="AB59" s="8" t="s">
        <v>4</v>
      </c>
      <c r="AC59" s="8" t="s">
        <v>62</v>
      </c>
      <c r="AD59" s="8">
        <v>0.5</v>
      </c>
      <c r="AE59" s="8">
        <v>425656</v>
      </c>
    </row>
    <row r="60" spans="27:31" x14ac:dyDescent="0.25">
      <c r="AA60" s="10">
        <v>42887</v>
      </c>
      <c r="AB60" s="8" t="s">
        <v>4</v>
      </c>
      <c r="AC60" s="8" t="s">
        <v>70</v>
      </c>
      <c r="AD60" s="8">
        <v>0.5</v>
      </c>
      <c r="AE60" s="8">
        <v>427818</v>
      </c>
    </row>
  </sheetData>
  <mergeCells count="7">
    <mergeCell ref="A20:H20"/>
    <mergeCell ref="A1:F1"/>
    <mergeCell ref="A16:F16"/>
    <mergeCell ref="A17:F17"/>
    <mergeCell ref="A18:F18"/>
    <mergeCell ref="A19:F19"/>
    <mergeCell ref="A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I20"/>
  <sheetViews>
    <sheetView showGridLines="0" zoomScaleNormal="100" workbookViewId="0">
      <selection activeCell="H25" sqref="H25"/>
    </sheetView>
  </sheetViews>
  <sheetFormatPr defaultColWidth="9.140625" defaultRowHeight="15" x14ac:dyDescent="0.25"/>
  <cols>
    <col min="1" max="1" width="12.140625" style="17" bestFit="1" customWidth="1"/>
    <col min="2" max="16384" width="9.140625" style="17"/>
  </cols>
  <sheetData>
    <row r="1" spans="1:9" ht="45" customHeight="1" x14ac:dyDescent="0.25">
      <c r="A1" s="145" t="s">
        <v>34</v>
      </c>
      <c r="B1" s="145"/>
      <c r="C1" s="145"/>
      <c r="D1" s="145"/>
      <c r="E1" s="145"/>
    </row>
    <row r="2" spans="1:9" x14ac:dyDescent="0.25">
      <c r="A2" s="150" t="s">
        <v>35</v>
      </c>
      <c r="B2" s="150"/>
      <c r="C2" s="150"/>
      <c r="D2" s="150"/>
      <c r="E2" s="150"/>
    </row>
    <row r="3" spans="1:9" x14ac:dyDescent="0.25">
      <c r="A3" s="35" t="s">
        <v>5</v>
      </c>
      <c r="B3" s="35">
        <v>2016</v>
      </c>
      <c r="C3" s="35">
        <v>2017</v>
      </c>
      <c r="D3" s="101">
        <v>2018</v>
      </c>
      <c r="E3" s="101">
        <v>2019</v>
      </c>
    </row>
    <row r="4" spans="1:9" s="54" customFormat="1" ht="15.6" customHeight="1" x14ac:dyDescent="0.25">
      <c r="A4" s="27" t="s">
        <v>6</v>
      </c>
      <c r="B4" s="32">
        <v>4.0999999999999996</v>
      </c>
      <c r="C4" s="32">
        <v>3.9</v>
      </c>
      <c r="D4" s="33">
        <v>2.9</v>
      </c>
      <c r="E4" s="44">
        <v>2.8</v>
      </c>
    </row>
    <row r="5" spans="1:9" s="53" customFormat="1" x14ac:dyDescent="0.25">
      <c r="A5" s="36" t="s">
        <v>7</v>
      </c>
      <c r="B5" s="38">
        <v>3.8</v>
      </c>
      <c r="C5" s="38">
        <v>3.9</v>
      </c>
      <c r="D5" s="38">
        <v>3</v>
      </c>
      <c r="E5" s="50">
        <v>2.5</v>
      </c>
    </row>
    <row r="6" spans="1:9" s="53" customFormat="1" x14ac:dyDescent="0.25">
      <c r="A6" s="28" t="s">
        <v>8</v>
      </c>
      <c r="B6" s="33">
        <v>3.9</v>
      </c>
      <c r="C6" s="33">
        <v>4</v>
      </c>
      <c r="D6" s="33">
        <v>2.8</v>
      </c>
      <c r="E6" s="45">
        <v>0</v>
      </c>
    </row>
    <row r="7" spans="1:9" s="53" customFormat="1" x14ac:dyDescent="0.25">
      <c r="A7" s="28" t="s">
        <v>9</v>
      </c>
      <c r="B7" s="33">
        <v>3.6</v>
      </c>
      <c r="C7" s="33">
        <v>3.9</v>
      </c>
      <c r="D7" s="33">
        <v>3</v>
      </c>
      <c r="E7" s="45">
        <v>0</v>
      </c>
    </row>
    <row r="8" spans="1:9" s="53" customFormat="1" x14ac:dyDescent="0.25">
      <c r="A8" s="28" t="s">
        <v>10</v>
      </c>
      <c r="B8" s="33">
        <v>3.7</v>
      </c>
      <c r="C8" s="33">
        <v>3.7</v>
      </c>
      <c r="D8" s="33">
        <v>3</v>
      </c>
      <c r="E8" s="45">
        <v>0</v>
      </c>
    </row>
    <row r="9" spans="1:9" s="53" customFormat="1" x14ac:dyDescent="0.25">
      <c r="A9" s="28" t="s">
        <v>11</v>
      </c>
      <c r="B9" s="33">
        <v>3.9</v>
      </c>
      <c r="C9" s="33">
        <v>3.8</v>
      </c>
      <c r="D9" s="33">
        <v>2.7</v>
      </c>
      <c r="E9" s="45">
        <v>0</v>
      </c>
    </row>
    <row r="10" spans="1:9" x14ac:dyDescent="0.25">
      <c r="A10" s="28" t="s">
        <v>12</v>
      </c>
      <c r="B10" s="33">
        <v>4.3</v>
      </c>
      <c r="C10" s="33">
        <v>3.5</v>
      </c>
      <c r="D10" s="33">
        <v>3.6</v>
      </c>
      <c r="E10" s="45">
        <v>0</v>
      </c>
      <c r="F10" s="61"/>
    </row>
    <row r="11" spans="1:9" s="53" customFormat="1" x14ac:dyDescent="0.25">
      <c r="A11" s="28" t="s">
        <v>13</v>
      </c>
      <c r="B11" s="33">
        <v>4.3</v>
      </c>
      <c r="C11" s="33">
        <v>3.4</v>
      </c>
      <c r="D11" s="33">
        <v>2.6</v>
      </c>
      <c r="E11" s="45">
        <v>0</v>
      </c>
    </row>
    <row r="12" spans="1:9" s="53" customFormat="1" x14ac:dyDescent="0.25">
      <c r="A12" s="28" t="s">
        <v>14</v>
      </c>
      <c r="B12" s="33">
        <v>4.3</v>
      </c>
      <c r="C12" s="33">
        <v>3.4</v>
      </c>
      <c r="D12" s="33">
        <v>2.7</v>
      </c>
      <c r="E12" s="45">
        <v>0</v>
      </c>
    </row>
    <row r="13" spans="1:9" s="53" customFormat="1" x14ac:dyDescent="0.25">
      <c r="A13" s="28" t="s">
        <v>15</v>
      </c>
      <c r="B13" s="33">
        <v>4</v>
      </c>
      <c r="C13" s="33">
        <v>3.4</v>
      </c>
      <c r="D13" s="33">
        <v>2.5</v>
      </c>
      <c r="E13" s="45">
        <v>0</v>
      </c>
    </row>
    <row r="14" spans="1:9" s="54" customFormat="1" x14ac:dyDescent="0.25">
      <c r="A14" s="28" t="s">
        <v>16</v>
      </c>
      <c r="B14" s="33">
        <v>3.7</v>
      </c>
      <c r="C14" s="33">
        <v>3.3</v>
      </c>
      <c r="D14" s="33">
        <v>2.2999999999999998</v>
      </c>
      <c r="E14" s="45">
        <v>0</v>
      </c>
    </row>
    <row r="15" spans="1:9" s="53" customFormat="1" x14ac:dyDescent="0.25">
      <c r="A15" s="37" t="s">
        <v>17</v>
      </c>
      <c r="B15" s="39">
        <v>3.7</v>
      </c>
      <c r="C15" s="39">
        <v>3.4</v>
      </c>
      <c r="D15" s="39">
        <v>2.2999999999999998</v>
      </c>
      <c r="E15" s="73">
        <v>0</v>
      </c>
    </row>
    <row r="16" spans="1:9" ht="30" customHeight="1" x14ac:dyDescent="0.25">
      <c r="A16" s="146" t="s">
        <v>28</v>
      </c>
      <c r="B16" s="146"/>
      <c r="C16" s="146"/>
      <c r="D16" s="148"/>
      <c r="E16" s="148"/>
      <c r="F16" s="16"/>
      <c r="G16" s="16"/>
      <c r="H16" s="16"/>
      <c r="I16" s="16"/>
    </row>
    <row r="17" spans="1:9" x14ac:dyDescent="0.25">
      <c r="A17" s="143" t="s">
        <v>36</v>
      </c>
      <c r="B17" s="143"/>
      <c r="C17" s="143"/>
      <c r="D17" s="143"/>
      <c r="E17" s="143"/>
      <c r="F17" s="16"/>
      <c r="G17" s="16"/>
      <c r="H17" s="16"/>
      <c r="I17" s="16"/>
    </row>
    <row r="18" spans="1:9" ht="30" customHeight="1" x14ac:dyDescent="0.25">
      <c r="A18" s="143" t="s">
        <v>37</v>
      </c>
      <c r="B18" s="143"/>
      <c r="C18" s="143"/>
      <c r="D18" s="143"/>
      <c r="E18" s="143"/>
      <c r="F18" s="16"/>
      <c r="G18" s="16"/>
      <c r="H18" s="16"/>
      <c r="I18" s="16"/>
    </row>
    <row r="19" spans="1:9" x14ac:dyDescent="0.25">
      <c r="A19" s="143"/>
      <c r="B19" s="143"/>
      <c r="C19" s="143"/>
      <c r="D19" s="143"/>
      <c r="E19" s="143"/>
      <c r="F19" s="16"/>
      <c r="G19" s="16"/>
      <c r="H19" s="16"/>
      <c r="I19" s="16"/>
    </row>
    <row r="20" spans="1:9" x14ac:dyDescent="0.25">
      <c r="A20" s="149"/>
      <c r="B20" s="149"/>
      <c r="C20" s="149"/>
      <c r="D20" s="149"/>
      <c r="E20" s="149"/>
      <c r="F20" s="149"/>
      <c r="G20" s="149"/>
      <c r="H20" s="149"/>
      <c r="I20" s="149"/>
    </row>
  </sheetData>
  <mergeCells count="7">
    <mergeCell ref="A20:I20"/>
    <mergeCell ref="A1:E1"/>
    <mergeCell ref="A2:E2"/>
    <mergeCell ref="A16:E16"/>
    <mergeCell ref="A17:E17"/>
    <mergeCell ref="A18:E18"/>
    <mergeCell ref="A19:E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L26"/>
  <sheetViews>
    <sheetView showGridLines="0" zoomScaleNormal="100" zoomScaleSheetLayoutView="100" workbookViewId="0">
      <selection activeCell="K20" sqref="K20"/>
    </sheetView>
  </sheetViews>
  <sheetFormatPr defaultRowHeight="15" x14ac:dyDescent="0.25"/>
  <cols>
    <col min="1" max="1" width="18.42578125" customWidth="1"/>
    <col min="2" max="2" width="11" customWidth="1"/>
    <col min="3" max="5" width="11.140625" bestFit="1" customWidth="1"/>
    <col min="6" max="6" width="11.5703125" customWidth="1"/>
    <col min="7" max="8" width="10.140625" customWidth="1"/>
  </cols>
  <sheetData>
    <row r="1" spans="1:12" x14ac:dyDescent="0.25">
      <c r="A1" s="153" t="s">
        <v>134</v>
      </c>
      <c r="B1" s="153"/>
      <c r="C1" s="153"/>
      <c r="D1" s="153"/>
      <c r="E1" s="153"/>
      <c r="F1" s="153"/>
      <c r="G1" s="153"/>
      <c r="H1" s="153"/>
    </row>
    <row r="2" spans="1:12" x14ac:dyDescent="0.25">
      <c r="A2" s="108" t="s">
        <v>104</v>
      </c>
      <c r="G2" s="152" t="s">
        <v>38</v>
      </c>
      <c r="H2" s="152"/>
    </row>
    <row r="3" spans="1:12" ht="29.25" x14ac:dyDescent="0.25">
      <c r="A3" s="100"/>
      <c r="B3" s="82">
        <v>2015</v>
      </c>
      <c r="C3" s="82">
        <v>2016</v>
      </c>
      <c r="D3" s="82">
        <v>2017</v>
      </c>
      <c r="E3" s="82">
        <v>2018</v>
      </c>
      <c r="F3" s="96">
        <v>2019</v>
      </c>
      <c r="G3" s="97" t="s">
        <v>135</v>
      </c>
      <c r="H3" s="97" t="s">
        <v>136</v>
      </c>
    </row>
    <row r="4" spans="1:12" s="1" customFormat="1" x14ac:dyDescent="0.25">
      <c r="A4" s="27" t="s">
        <v>6</v>
      </c>
      <c r="B4" s="40">
        <v>386528</v>
      </c>
      <c r="C4" s="40">
        <v>402270</v>
      </c>
      <c r="D4" s="40">
        <v>417833</v>
      </c>
      <c r="E4" s="40">
        <v>429842</v>
      </c>
      <c r="F4" s="41">
        <v>441783</v>
      </c>
      <c r="G4" s="42">
        <v>14.295212765957446</v>
      </c>
      <c r="H4" s="42">
        <v>2.7779974967546215</v>
      </c>
      <c r="I4" s="126"/>
      <c r="J4" s="126"/>
    </row>
    <row r="5" spans="1:12" s="7" customFormat="1" x14ac:dyDescent="0.25">
      <c r="A5" s="36" t="s">
        <v>7</v>
      </c>
      <c r="B5" s="48">
        <v>388976</v>
      </c>
      <c r="C5" s="48">
        <v>403917</v>
      </c>
      <c r="D5" s="48">
        <v>419762</v>
      </c>
      <c r="E5" s="48">
        <v>432232</v>
      </c>
      <c r="F5" s="48">
        <v>443058</v>
      </c>
      <c r="G5" s="46">
        <v>13.903685574431327</v>
      </c>
      <c r="H5" s="46">
        <v>2.5046734161283757</v>
      </c>
      <c r="I5" s="126"/>
      <c r="J5" s="126"/>
    </row>
    <row r="6" spans="1:12" s="7" customFormat="1" x14ac:dyDescent="0.25">
      <c r="A6" s="28" t="s">
        <v>8</v>
      </c>
      <c r="B6" s="41">
        <v>390817</v>
      </c>
      <c r="C6" s="41">
        <v>405983</v>
      </c>
      <c r="D6" s="41">
        <v>422278</v>
      </c>
      <c r="E6" s="41">
        <v>434243</v>
      </c>
      <c r="F6" s="41">
        <v>0</v>
      </c>
      <c r="G6" s="42">
        <v>0</v>
      </c>
      <c r="H6" s="42">
        <v>0</v>
      </c>
      <c r="K6" s="126"/>
    </row>
    <row r="7" spans="1:12" s="1" customFormat="1" x14ac:dyDescent="0.25">
      <c r="A7" s="28" t="s">
        <v>9</v>
      </c>
      <c r="B7" s="41">
        <v>393439</v>
      </c>
      <c r="C7" s="41">
        <v>407763</v>
      </c>
      <c r="D7" s="41">
        <v>423747</v>
      </c>
      <c r="E7" s="41">
        <v>436254</v>
      </c>
      <c r="F7" s="41">
        <v>0</v>
      </c>
      <c r="G7" s="42">
        <v>0</v>
      </c>
      <c r="H7" s="42">
        <v>0</v>
      </c>
    </row>
    <row r="8" spans="1:12" s="1" customFormat="1" x14ac:dyDescent="0.25">
      <c r="A8" s="28" t="s">
        <v>10</v>
      </c>
      <c r="B8" s="41">
        <v>395621</v>
      </c>
      <c r="C8" s="41">
        <v>410338</v>
      </c>
      <c r="D8" s="41">
        <v>425656</v>
      </c>
      <c r="E8" s="41">
        <v>438215</v>
      </c>
      <c r="F8" s="41">
        <v>0</v>
      </c>
      <c r="G8" s="42">
        <v>0</v>
      </c>
      <c r="H8" s="42">
        <v>0</v>
      </c>
      <c r="K8" s="8"/>
      <c r="L8"/>
    </row>
    <row r="9" spans="1:12" s="1" customFormat="1" x14ac:dyDescent="0.25">
      <c r="A9" s="28" t="s">
        <v>11</v>
      </c>
      <c r="B9" s="41">
        <v>396973</v>
      </c>
      <c r="C9" s="41">
        <v>412333</v>
      </c>
      <c r="D9" s="41">
        <v>427818</v>
      </c>
      <c r="E9" s="41">
        <v>439422</v>
      </c>
      <c r="F9" s="41">
        <v>0</v>
      </c>
      <c r="G9" s="45">
        <v>0</v>
      </c>
      <c r="H9" s="45">
        <v>0</v>
      </c>
    </row>
    <row r="10" spans="1:12" s="7" customFormat="1" x14ac:dyDescent="0.25">
      <c r="A10" s="28" t="s">
        <v>12</v>
      </c>
      <c r="B10" s="41">
        <v>396503</v>
      </c>
      <c r="C10" s="41">
        <v>413746</v>
      </c>
      <c r="D10" s="41">
        <v>428209</v>
      </c>
      <c r="E10" s="41">
        <v>443475</v>
      </c>
      <c r="F10" s="41">
        <v>0</v>
      </c>
      <c r="G10" s="45">
        <v>0</v>
      </c>
      <c r="H10" s="45">
        <v>0</v>
      </c>
    </row>
    <row r="11" spans="1:12" s="7" customFormat="1" x14ac:dyDescent="0.25">
      <c r="A11" s="28" t="s">
        <v>13</v>
      </c>
      <c r="B11" s="41">
        <v>397007</v>
      </c>
      <c r="C11" s="41">
        <v>414242</v>
      </c>
      <c r="D11" s="41">
        <v>428455</v>
      </c>
      <c r="E11" s="41">
        <v>439615</v>
      </c>
      <c r="F11" s="41">
        <v>0</v>
      </c>
      <c r="G11" s="45">
        <v>0</v>
      </c>
      <c r="H11" s="45">
        <v>0</v>
      </c>
    </row>
    <row r="12" spans="1:12" s="7" customFormat="1" x14ac:dyDescent="0.25">
      <c r="A12" s="28" t="s">
        <v>14</v>
      </c>
      <c r="B12" s="41">
        <v>397326</v>
      </c>
      <c r="C12" s="41">
        <v>414558</v>
      </c>
      <c r="D12" s="41">
        <v>428673</v>
      </c>
      <c r="E12" s="41">
        <v>440460</v>
      </c>
      <c r="F12" s="41">
        <v>0</v>
      </c>
      <c r="G12" s="45">
        <v>0</v>
      </c>
      <c r="H12" s="45">
        <v>0</v>
      </c>
    </row>
    <row r="13" spans="1:12" s="7" customFormat="1" x14ac:dyDescent="0.25">
      <c r="A13" s="28" t="s">
        <v>15</v>
      </c>
      <c r="B13" s="41">
        <v>399928</v>
      </c>
      <c r="C13" s="41">
        <v>415979</v>
      </c>
      <c r="D13" s="41">
        <v>430232</v>
      </c>
      <c r="E13" s="41">
        <v>441139</v>
      </c>
      <c r="F13" s="41">
        <v>0</v>
      </c>
      <c r="G13" s="45">
        <v>0</v>
      </c>
      <c r="H13" s="45">
        <v>0</v>
      </c>
    </row>
    <row r="14" spans="1:12" s="1" customFormat="1" x14ac:dyDescent="0.25">
      <c r="A14" s="28" t="s">
        <v>16</v>
      </c>
      <c r="B14" s="41">
        <v>401280</v>
      </c>
      <c r="C14" s="41">
        <v>416046</v>
      </c>
      <c r="D14" s="41">
        <v>429946</v>
      </c>
      <c r="E14" s="41">
        <v>439877</v>
      </c>
      <c r="F14" s="41">
        <v>0</v>
      </c>
      <c r="G14" s="45">
        <v>0</v>
      </c>
      <c r="H14" s="45">
        <v>0</v>
      </c>
    </row>
    <row r="15" spans="1:12" s="7" customFormat="1" x14ac:dyDescent="0.25">
      <c r="A15" s="28" t="s">
        <v>17</v>
      </c>
      <c r="B15" s="41">
        <v>401440</v>
      </c>
      <c r="C15" s="41">
        <v>416337</v>
      </c>
      <c r="D15" s="41">
        <v>430607</v>
      </c>
      <c r="E15" s="41">
        <v>440396</v>
      </c>
      <c r="F15" s="41">
        <v>0</v>
      </c>
      <c r="G15" s="45">
        <v>0</v>
      </c>
      <c r="H15" s="45">
        <v>0</v>
      </c>
    </row>
    <row r="16" spans="1:12" x14ac:dyDescent="0.25">
      <c r="A16" s="36" t="s">
        <v>137</v>
      </c>
      <c r="B16" s="115">
        <v>387752</v>
      </c>
      <c r="C16" s="115">
        <v>403093.5</v>
      </c>
      <c r="D16" s="115">
        <v>418797.5</v>
      </c>
      <c r="E16" s="115">
        <v>431037</v>
      </c>
      <c r="F16" s="48">
        <v>442420.5</v>
      </c>
      <c r="G16" s="50">
        <v>14.099449170194386</v>
      </c>
      <c r="H16" s="50">
        <v>2.6413354564414986</v>
      </c>
      <c r="I16" s="1"/>
    </row>
    <row r="17" spans="1:8" s="8" customFormat="1" x14ac:dyDescent="0.25">
      <c r="A17" s="29" t="s">
        <v>63</v>
      </c>
      <c r="B17" s="43">
        <v>395486.5</v>
      </c>
      <c r="C17" s="43">
        <v>411126</v>
      </c>
      <c r="D17" s="43">
        <v>426101.33333333331</v>
      </c>
      <c r="E17" s="43">
        <v>437930.83333333331</v>
      </c>
      <c r="F17" s="43">
        <v>0</v>
      </c>
      <c r="G17" s="74">
        <v>0</v>
      </c>
      <c r="H17" s="74">
        <v>0</v>
      </c>
    </row>
    <row r="18" spans="1:8" ht="30" customHeight="1" x14ac:dyDescent="0.25">
      <c r="A18" s="151" t="s">
        <v>28</v>
      </c>
      <c r="B18" s="151"/>
      <c r="C18" s="151"/>
      <c r="D18" s="151"/>
      <c r="E18" s="151"/>
      <c r="F18" s="151"/>
      <c r="G18" s="151"/>
      <c r="H18" s="151"/>
    </row>
    <row r="19" spans="1:8" x14ac:dyDescent="0.25">
      <c r="A19" s="151" t="s">
        <v>36</v>
      </c>
      <c r="B19" s="151"/>
      <c r="C19" s="151"/>
      <c r="D19" s="151"/>
      <c r="E19" s="151"/>
      <c r="F19" s="151"/>
      <c r="G19" s="151"/>
      <c r="H19" s="151"/>
    </row>
    <row r="20" spans="1:8" x14ac:dyDescent="0.25">
      <c r="A20" s="151" t="s">
        <v>37</v>
      </c>
      <c r="B20" s="151"/>
      <c r="C20" s="151"/>
      <c r="D20" s="151"/>
      <c r="E20" s="151"/>
      <c r="F20" s="151"/>
      <c r="G20" s="151"/>
      <c r="H20" s="151"/>
    </row>
    <row r="21" spans="1:8" x14ac:dyDescent="0.25">
      <c r="A21" s="151"/>
      <c r="B21" s="151"/>
      <c r="C21" s="151"/>
      <c r="D21" s="151"/>
      <c r="E21" s="151"/>
      <c r="F21" s="151"/>
      <c r="G21" s="151"/>
      <c r="H21" s="151"/>
    </row>
    <row r="23" spans="1:8" x14ac:dyDescent="0.25">
      <c r="F23" s="89"/>
    </row>
    <row r="26" spans="1:8" x14ac:dyDescent="0.25">
      <c r="F26" s="171"/>
    </row>
  </sheetData>
  <mergeCells count="6">
    <mergeCell ref="A21:H21"/>
    <mergeCell ref="G2:H2"/>
    <mergeCell ref="A1:H1"/>
    <mergeCell ref="A18:H18"/>
    <mergeCell ref="A19:H19"/>
    <mergeCell ref="A20:H20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F12"/>
  <sheetViews>
    <sheetView showGridLines="0" zoomScale="90" zoomScaleNormal="90" zoomScaleSheetLayoutView="112" workbookViewId="0">
      <selection activeCell="H29" sqref="H29"/>
    </sheetView>
  </sheetViews>
  <sheetFormatPr defaultColWidth="9.140625" defaultRowHeight="15" x14ac:dyDescent="0.25"/>
  <cols>
    <col min="1" max="1" width="27.5703125" style="17" customWidth="1"/>
    <col min="2" max="6" width="12.140625" style="17" customWidth="1"/>
    <col min="7" max="16384" width="9.140625" style="17"/>
  </cols>
  <sheetData>
    <row r="1" spans="1:6" x14ac:dyDescent="0.25">
      <c r="A1" s="154" t="s">
        <v>138</v>
      </c>
      <c r="B1" s="154"/>
      <c r="C1" s="154"/>
      <c r="D1" s="154"/>
      <c r="E1" s="154"/>
      <c r="F1" s="154"/>
    </row>
    <row r="2" spans="1:6" ht="43.5" x14ac:dyDescent="0.25">
      <c r="A2" s="26"/>
      <c r="B2" s="20" t="s">
        <v>25</v>
      </c>
      <c r="C2" s="20" t="s">
        <v>64</v>
      </c>
      <c r="D2" s="20" t="s">
        <v>26</v>
      </c>
      <c r="E2" s="20" t="s">
        <v>31</v>
      </c>
      <c r="F2" s="20" t="s">
        <v>39</v>
      </c>
    </row>
    <row r="3" spans="1:6" x14ac:dyDescent="0.25">
      <c r="A3" s="27">
        <v>2015</v>
      </c>
      <c r="B3" s="40">
        <v>258796</v>
      </c>
      <c r="C3" s="40">
        <v>73351</v>
      </c>
      <c r="D3" s="40">
        <v>50318</v>
      </c>
      <c r="E3" s="40">
        <v>6511</v>
      </c>
      <c r="F3" s="40">
        <v>388976</v>
      </c>
    </row>
    <row r="4" spans="1:6" x14ac:dyDescent="0.25">
      <c r="A4" s="28">
        <v>2016</v>
      </c>
      <c r="B4" s="41">
        <v>266987</v>
      </c>
      <c r="C4" s="41">
        <v>79578</v>
      </c>
      <c r="D4" s="41">
        <v>50416</v>
      </c>
      <c r="E4" s="41">
        <v>6936</v>
      </c>
      <c r="F4" s="41">
        <v>403917</v>
      </c>
    </row>
    <row r="5" spans="1:6" x14ac:dyDescent="0.25">
      <c r="A5" s="28">
        <v>2017</v>
      </c>
      <c r="B5" s="41">
        <v>273365</v>
      </c>
      <c r="C5" s="41">
        <v>87030</v>
      </c>
      <c r="D5" s="41">
        <v>51614</v>
      </c>
      <c r="E5" s="41">
        <v>7753</v>
      </c>
      <c r="F5" s="41">
        <v>419762</v>
      </c>
    </row>
    <row r="6" spans="1:6" x14ac:dyDescent="0.25">
      <c r="A6" s="28">
        <v>2018</v>
      </c>
      <c r="B6" s="41">
        <v>281741</v>
      </c>
      <c r="C6" s="41">
        <v>89096</v>
      </c>
      <c r="D6" s="41">
        <v>53490</v>
      </c>
      <c r="E6" s="41">
        <v>7905</v>
      </c>
      <c r="F6" s="41">
        <v>432232</v>
      </c>
    </row>
    <row r="7" spans="1:6" x14ac:dyDescent="0.25">
      <c r="A7" s="36">
        <v>2019</v>
      </c>
      <c r="B7" s="48">
        <v>284770</v>
      </c>
      <c r="C7" s="48">
        <v>93888</v>
      </c>
      <c r="D7" s="48">
        <v>56340</v>
      </c>
      <c r="E7" s="48">
        <v>8060</v>
      </c>
      <c r="F7" s="48">
        <v>443058</v>
      </c>
    </row>
    <row r="8" spans="1:6" ht="30" customHeight="1" x14ac:dyDescent="0.25">
      <c r="A8" s="49" t="s">
        <v>139</v>
      </c>
      <c r="B8" s="81">
        <v>64.273751969268133</v>
      </c>
      <c r="C8" s="81">
        <v>21.190905028235584</v>
      </c>
      <c r="D8" s="81">
        <v>12.716168086345354</v>
      </c>
      <c r="E8" s="81">
        <v>1.8191749161509327</v>
      </c>
      <c r="F8" s="81">
        <v>100</v>
      </c>
    </row>
    <row r="9" spans="1:6" ht="30" customHeight="1" x14ac:dyDescent="0.25">
      <c r="A9" s="150" t="s">
        <v>28</v>
      </c>
      <c r="B9" s="150"/>
      <c r="C9" s="150"/>
      <c r="D9" s="150"/>
      <c r="E9" s="150"/>
      <c r="F9" s="150"/>
    </row>
    <row r="10" spans="1:6" x14ac:dyDescent="0.25">
      <c r="A10" s="150" t="s">
        <v>29</v>
      </c>
      <c r="B10" s="150"/>
      <c r="C10" s="150"/>
      <c r="D10" s="150"/>
      <c r="E10" s="150"/>
      <c r="F10" s="150"/>
    </row>
    <row r="11" spans="1:6" x14ac:dyDescent="0.25">
      <c r="A11" s="150" t="s">
        <v>40</v>
      </c>
      <c r="B11" s="150"/>
      <c r="C11" s="150"/>
      <c r="D11" s="150"/>
      <c r="E11" s="150"/>
      <c r="F11" s="150"/>
    </row>
    <row r="12" spans="1:6" x14ac:dyDescent="0.25">
      <c r="A12" s="118" t="s">
        <v>106</v>
      </c>
    </row>
  </sheetData>
  <mergeCells count="4">
    <mergeCell ref="A1:F1"/>
    <mergeCell ref="A9:F9"/>
    <mergeCell ref="A10:F10"/>
    <mergeCell ref="A11:F1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H11"/>
  <sheetViews>
    <sheetView showGridLines="0" zoomScale="90" zoomScaleNormal="90" workbookViewId="0">
      <selection activeCell="H27" sqref="H27"/>
    </sheetView>
  </sheetViews>
  <sheetFormatPr defaultColWidth="9.140625" defaultRowHeight="15" x14ac:dyDescent="0.25"/>
  <cols>
    <col min="1" max="1" width="9.140625" style="17"/>
    <col min="2" max="2" width="12" style="17" bestFit="1" customWidth="1"/>
    <col min="3" max="3" width="13.28515625" style="17" bestFit="1" customWidth="1"/>
    <col min="4" max="4" width="12.7109375" style="17" bestFit="1" customWidth="1"/>
    <col min="5" max="5" width="11.28515625" style="17" bestFit="1" customWidth="1"/>
    <col min="6" max="16384" width="9.140625" style="17"/>
  </cols>
  <sheetData>
    <row r="1" spans="1:8" ht="55.5" customHeight="1" x14ac:dyDescent="0.25">
      <c r="A1" s="145" t="s">
        <v>140</v>
      </c>
      <c r="B1" s="145"/>
      <c r="C1" s="145"/>
      <c r="D1" s="145"/>
      <c r="E1" s="145"/>
    </row>
    <row r="2" spans="1:8" x14ac:dyDescent="0.25">
      <c r="A2" s="144" t="s">
        <v>141</v>
      </c>
      <c r="B2" s="144"/>
      <c r="C2" s="144"/>
      <c r="D2" s="144"/>
      <c r="E2" s="144"/>
    </row>
    <row r="3" spans="1:8" ht="29.25" x14ac:dyDescent="0.25">
      <c r="A3" s="52" t="s">
        <v>18</v>
      </c>
      <c r="B3" s="23" t="s">
        <v>25</v>
      </c>
      <c r="C3" s="23" t="s">
        <v>142</v>
      </c>
      <c r="D3" s="23" t="s">
        <v>26</v>
      </c>
      <c r="E3" s="23" t="s">
        <v>31</v>
      </c>
    </row>
    <row r="4" spans="1:8" x14ac:dyDescent="0.25">
      <c r="A4" s="27">
        <v>2008</v>
      </c>
      <c r="B4" s="32">
        <v>68</v>
      </c>
      <c r="C4" s="32">
        <v>15.1</v>
      </c>
      <c r="D4" s="32">
        <v>14.9</v>
      </c>
      <c r="E4" s="32">
        <v>2</v>
      </c>
    </row>
    <row r="5" spans="1:8" x14ac:dyDescent="0.25">
      <c r="A5" s="28">
        <v>2014</v>
      </c>
      <c r="B5" s="33">
        <v>66.8</v>
      </c>
      <c r="C5" s="33">
        <v>18.399999999999999</v>
      </c>
      <c r="D5" s="33">
        <v>13.2</v>
      </c>
      <c r="E5" s="33">
        <v>1.6</v>
      </c>
    </row>
    <row r="6" spans="1:8" x14ac:dyDescent="0.25">
      <c r="A6" s="28">
        <v>2018</v>
      </c>
      <c r="B6" s="33">
        <v>65.2</v>
      </c>
      <c r="C6" s="33">
        <v>20.6</v>
      </c>
      <c r="D6" s="33">
        <v>12.4</v>
      </c>
      <c r="E6" s="33">
        <v>1.8</v>
      </c>
    </row>
    <row r="7" spans="1:8" x14ac:dyDescent="0.25">
      <c r="A7" s="29">
        <v>2019</v>
      </c>
      <c r="B7" s="34">
        <v>64.3</v>
      </c>
      <c r="C7" s="34">
        <v>21.2</v>
      </c>
      <c r="D7" s="34">
        <v>12.7</v>
      </c>
      <c r="E7" s="34">
        <v>1.8</v>
      </c>
    </row>
    <row r="8" spans="1:8" ht="30" customHeight="1" x14ac:dyDescent="0.25">
      <c r="A8" s="146" t="s">
        <v>28</v>
      </c>
      <c r="B8" s="146"/>
      <c r="C8" s="146"/>
      <c r="D8" s="146"/>
      <c r="E8" s="146"/>
      <c r="F8" s="16"/>
      <c r="G8" s="16"/>
      <c r="H8" s="16"/>
    </row>
    <row r="9" spans="1:8" ht="30" customHeight="1" x14ac:dyDescent="0.25">
      <c r="A9" s="143" t="s">
        <v>29</v>
      </c>
      <c r="B9" s="143"/>
      <c r="C9" s="143"/>
      <c r="D9" s="143"/>
      <c r="E9" s="143"/>
      <c r="F9" s="16"/>
      <c r="G9" s="16"/>
      <c r="H9" s="16"/>
    </row>
    <row r="10" spans="1:8" x14ac:dyDescent="0.25">
      <c r="A10" s="143" t="s">
        <v>40</v>
      </c>
      <c r="B10" s="143"/>
      <c r="C10" s="143"/>
      <c r="D10" s="143"/>
      <c r="E10" s="143"/>
      <c r="F10" s="16"/>
      <c r="G10" s="16"/>
      <c r="H10" s="16"/>
    </row>
    <row r="11" spans="1:8" x14ac:dyDescent="0.25">
      <c r="A11" s="118" t="s">
        <v>106</v>
      </c>
    </row>
  </sheetData>
  <mergeCells count="5">
    <mergeCell ref="A1:E1"/>
    <mergeCell ref="A2:E2"/>
    <mergeCell ref="A8:E8"/>
    <mergeCell ref="A9:E9"/>
    <mergeCell ref="A10:E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20"/>
  <sheetViews>
    <sheetView topLeftCell="A2" zoomScaleNormal="100" workbookViewId="0">
      <selection activeCell="A6" sqref="A6:E9"/>
    </sheetView>
  </sheetViews>
  <sheetFormatPr defaultRowHeight="15" x14ac:dyDescent="0.25"/>
  <cols>
    <col min="2" max="2" width="12" bestFit="1" customWidth="1"/>
    <col min="3" max="3" width="13.28515625" bestFit="1" customWidth="1"/>
    <col min="4" max="4" width="12.7109375" bestFit="1" customWidth="1"/>
    <col min="5" max="5" width="11.28515625" bestFit="1" customWidth="1"/>
    <col min="11" max="11" width="11.28515625" bestFit="1" customWidth="1"/>
  </cols>
  <sheetData>
    <row r="1" spans="1:5" ht="37.5" customHeight="1" x14ac:dyDescent="0.25">
      <c r="A1" s="155" t="e">
        <f>CONCATENATE("Table 5:  Carrier Group Percent of Total Scheduled Passenger Airline FTEs ",A6, " - ", A16)</f>
        <v>#REF!</v>
      </c>
      <c r="B1" s="155"/>
      <c r="C1" s="155"/>
      <c r="D1" s="155"/>
      <c r="E1" s="155"/>
    </row>
    <row r="3" spans="1:5" x14ac:dyDescent="0.25">
      <c r="A3" s="3" t="e">
        <f>CONCATENATE("(",#REF!, " of each year)")</f>
        <v>#REF!</v>
      </c>
    </row>
    <row r="5" spans="1:5" x14ac:dyDescent="0.25">
      <c r="A5" s="5" t="e">
        <f>#REF!</f>
        <v>#REF!</v>
      </c>
      <c r="B5" s="2" t="e">
        <f>CONCATENATE(#REF!, " Airlines")</f>
        <v>#REF!</v>
      </c>
      <c r="C5" s="2" t="e">
        <f>CONCATENATE(#REF!, " Airlines")</f>
        <v>#REF!</v>
      </c>
      <c r="D5" s="2" t="e">
        <f>CONCATENATE(#REF!, " Airlines")</f>
        <v>#REF!</v>
      </c>
      <c r="E5" s="2" t="e">
        <f>CONCATENATE(#REF!, " Airlines")</f>
        <v>#REF!</v>
      </c>
    </row>
    <row r="6" spans="1:5" x14ac:dyDescent="0.25">
      <c r="A6" s="4">
        <v>2006</v>
      </c>
      <c r="B6" s="6">
        <v>66.599999999999994</v>
      </c>
      <c r="C6" s="6">
        <v>17</v>
      </c>
      <c r="D6" s="6">
        <v>14.3</v>
      </c>
      <c r="E6" s="6">
        <v>2.1</v>
      </c>
    </row>
    <row r="7" spans="1:5" x14ac:dyDescent="0.25">
      <c r="A7" s="4">
        <v>2012</v>
      </c>
      <c r="B7" s="6">
        <v>67.099999999999994</v>
      </c>
      <c r="C7" s="6">
        <v>17.899999999999999</v>
      </c>
      <c r="D7" s="6">
        <v>13.6</v>
      </c>
      <c r="E7" s="6">
        <v>1.3</v>
      </c>
    </row>
    <row r="8" spans="1:5" x14ac:dyDescent="0.25">
      <c r="A8" s="4">
        <v>2016</v>
      </c>
      <c r="B8" s="6">
        <v>66.099999999999994</v>
      </c>
      <c r="C8" s="6">
        <v>19.7</v>
      </c>
      <c r="D8" s="6">
        <v>12.5</v>
      </c>
      <c r="E8" s="6">
        <v>1.7</v>
      </c>
    </row>
    <row r="9" spans="1:5" x14ac:dyDescent="0.25">
      <c r="A9" s="4">
        <v>2017</v>
      </c>
      <c r="B9" s="6">
        <v>65</v>
      </c>
      <c r="C9" s="6">
        <v>20.7</v>
      </c>
      <c r="D9" s="6">
        <v>12.5</v>
      </c>
      <c r="E9" s="6">
        <v>1.8</v>
      </c>
    </row>
    <row r="10" spans="1:5" x14ac:dyDescent="0.25">
      <c r="A10" s="4" t="e">
        <f>#REF!</f>
        <v>#REF!</v>
      </c>
      <c r="B10" s="6" t="e">
        <f>#REF!</f>
        <v>#REF!</v>
      </c>
      <c r="C10" s="6" t="e">
        <f>#REF!</f>
        <v>#REF!</v>
      </c>
      <c r="D10" s="6" t="e">
        <f>#REF!</f>
        <v>#REF!</v>
      </c>
      <c r="E10" s="6" t="e">
        <f>#REF!</f>
        <v>#REF!</v>
      </c>
    </row>
    <row r="11" spans="1:5" x14ac:dyDescent="0.25">
      <c r="A11" s="4" t="e">
        <f>#REF!</f>
        <v>#REF!</v>
      </c>
      <c r="B11" s="6" t="e">
        <f>#REF!</f>
        <v>#REF!</v>
      </c>
      <c r="C11" s="6" t="e">
        <f>#REF!</f>
        <v>#REF!</v>
      </c>
      <c r="D11" s="6" t="e">
        <f>#REF!</f>
        <v>#REF!</v>
      </c>
      <c r="E11" s="6" t="e">
        <f>#REF!</f>
        <v>#REF!</v>
      </c>
    </row>
    <row r="12" spans="1:5" x14ac:dyDescent="0.25">
      <c r="A12" s="4" t="e">
        <f>#REF!</f>
        <v>#REF!</v>
      </c>
      <c r="B12" s="6" t="e">
        <f>#REF!</f>
        <v>#REF!</v>
      </c>
      <c r="C12" s="6" t="e">
        <f>#REF!</f>
        <v>#REF!</v>
      </c>
      <c r="D12" s="6" t="e">
        <f>#REF!</f>
        <v>#REF!</v>
      </c>
      <c r="E12" s="6" t="e">
        <f>#REF!</f>
        <v>#REF!</v>
      </c>
    </row>
    <row r="13" spans="1:5" x14ac:dyDescent="0.25">
      <c r="A13" s="4" t="e">
        <f>#REF!</f>
        <v>#REF!</v>
      </c>
      <c r="B13" s="6" t="e">
        <f>#REF!</f>
        <v>#REF!</v>
      </c>
      <c r="C13" s="6" t="e">
        <f>#REF!</f>
        <v>#REF!</v>
      </c>
      <c r="D13" s="6" t="e">
        <f>#REF!</f>
        <v>#REF!</v>
      </c>
      <c r="E13" s="6" t="e">
        <f>#REF!</f>
        <v>#REF!</v>
      </c>
    </row>
    <row r="14" spans="1:5" x14ac:dyDescent="0.25">
      <c r="A14" s="4" t="e">
        <f>#REF!</f>
        <v>#REF!</v>
      </c>
      <c r="B14" s="6" t="e">
        <f>#REF!</f>
        <v>#REF!</v>
      </c>
      <c r="C14" s="6" t="e">
        <f>#REF!</f>
        <v>#REF!</v>
      </c>
      <c r="D14" s="6" t="e">
        <f>#REF!</f>
        <v>#REF!</v>
      </c>
      <c r="E14" s="6" t="e">
        <f>#REF!</f>
        <v>#REF!</v>
      </c>
    </row>
    <row r="15" spans="1:5" x14ac:dyDescent="0.25">
      <c r="A15" s="4" t="e">
        <f>#REF!</f>
        <v>#REF!</v>
      </c>
      <c r="B15" s="6" t="e">
        <f>#REF!</f>
        <v>#REF!</v>
      </c>
      <c r="C15" s="6" t="e">
        <f>#REF!</f>
        <v>#REF!</v>
      </c>
      <c r="D15" s="6" t="e">
        <f>#REF!</f>
        <v>#REF!</v>
      </c>
      <c r="E15" s="6" t="e">
        <f>#REF!</f>
        <v>#REF!</v>
      </c>
    </row>
    <row r="16" spans="1:5" x14ac:dyDescent="0.25">
      <c r="A16" s="4" t="e">
        <f>#REF!</f>
        <v>#REF!</v>
      </c>
      <c r="B16" s="6" t="e">
        <f>#REF!</f>
        <v>#REF!</v>
      </c>
      <c r="C16" s="6" t="e">
        <f>#REF!</f>
        <v>#REF!</v>
      </c>
      <c r="D16" s="6" t="e">
        <f>#REF!</f>
        <v>#REF!</v>
      </c>
      <c r="E16" s="6" t="e">
        <f>#REF!</f>
        <v>#REF!</v>
      </c>
    </row>
    <row r="18" spans="1:8" ht="15" customHeight="1" x14ac:dyDescent="0.25">
      <c r="A18" s="156" t="s">
        <v>28</v>
      </c>
      <c r="B18" s="156"/>
      <c r="C18" s="156"/>
      <c r="D18" s="156"/>
      <c r="E18" s="156"/>
      <c r="F18" s="156"/>
      <c r="G18" s="156"/>
      <c r="H18" s="156"/>
    </row>
    <row r="19" spans="1:8" ht="26.25" customHeight="1" x14ac:dyDescent="0.25">
      <c r="A19" s="156" t="s">
        <v>29</v>
      </c>
      <c r="B19" s="156"/>
      <c r="C19" s="156"/>
      <c r="D19" s="156"/>
      <c r="E19" s="156"/>
      <c r="F19" s="156"/>
      <c r="G19" s="156"/>
      <c r="H19" s="156"/>
    </row>
    <row r="20" spans="1:8" ht="15" customHeight="1" x14ac:dyDescent="0.25">
      <c r="A20" s="156" t="s">
        <v>40</v>
      </c>
      <c r="B20" s="156"/>
      <c r="C20" s="156"/>
      <c r="D20" s="156"/>
      <c r="E20" s="156"/>
      <c r="F20" s="156"/>
      <c r="G20" s="156"/>
      <c r="H20" s="156"/>
    </row>
  </sheetData>
  <mergeCells count="4">
    <mergeCell ref="A1:E1"/>
    <mergeCell ref="A18:H18"/>
    <mergeCell ref="A19:H19"/>
    <mergeCell ref="A20:H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H16"/>
  <sheetViews>
    <sheetView showGridLines="0" zoomScale="90" zoomScaleNormal="90" workbookViewId="0">
      <selection activeCell="H28" sqref="H28"/>
    </sheetView>
  </sheetViews>
  <sheetFormatPr defaultColWidth="9.140625" defaultRowHeight="15" x14ac:dyDescent="0.25"/>
  <cols>
    <col min="1" max="1" width="9.140625" style="18"/>
    <col min="2" max="2" width="21.140625" style="18" bestFit="1" customWidth="1"/>
    <col min="3" max="3" width="11.28515625" style="18" bestFit="1" customWidth="1"/>
    <col min="4" max="4" width="13.42578125" style="18" bestFit="1" customWidth="1"/>
    <col min="5" max="5" width="14.140625" style="18" bestFit="1" customWidth="1"/>
    <col min="6" max="7" width="9.140625" style="18"/>
    <col min="8" max="8" width="10.28515625" style="18" bestFit="1" customWidth="1"/>
    <col min="9" max="16384" width="9.140625" style="18"/>
  </cols>
  <sheetData>
    <row r="1" spans="1:8" s="21" customFormat="1" ht="19.5" customHeight="1" x14ac:dyDescent="0.25">
      <c r="A1" s="154" t="s">
        <v>143</v>
      </c>
      <c r="B1" s="154"/>
      <c r="C1" s="154"/>
      <c r="D1" s="154"/>
      <c r="E1" s="154"/>
    </row>
    <row r="2" spans="1:8" s="21" customFormat="1" x14ac:dyDescent="0.25">
      <c r="A2" s="21" t="s">
        <v>41</v>
      </c>
    </row>
    <row r="3" spans="1:8" s="58" customFormat="1" ht="57.75" x14ac:dyDescent="0.25">
      <c r="A3" s="23" t="s">
        <v>19</v>
      </c>
      <c r="B3" s="23" t="s">
        <v>20</v>
      </c>
      <c r="C3" s="23" t="s">
        <v>21</v>
      </c>
      <c r="D3" s="23" t="s">
        <v>57</v>
      </c>
      <c r="E3" s="23" t="s">
        <v>133</v>
      </c>
      <c r="F3" s="78"/>
    </row>
    <row r="4" spans="1:8" x14ac:dyDescent="0.25">
      <c r="A4" s="83">
        <v>1</v>
      </c>
      <c r="B4" s="27" t="s">
        <v>75</v>
      </c>
      <c r="C4" s="40">
        <v>100584</v>
      </c>
      <c r="D4" s="27" t="s">
        <v>0</v>
      </c>
      <c r="E4" s="27" t="s">
        <v>75</v>
      </c>
      <c r="F4" s="21"/>
      <c r="G4" s="56">
        <v>60.524130023608649</v>
      </c>
      <c r="H4" s="57">
        <v>443058</v>
      </c>
    </row>
    <row r="5" spans="1:8" x14ac:dyDescent="0.25">
      <c r="A5" s="51">
        <v>2</v>
      </c>
      <c r="B5" s="28" t="s">
        <v>77</v>
      </c>
      <c r="C5" s="41">
        <v>84068</v>
      </c>
      <c r="D5" s="28" t="s">
        <v>0</v>
      </c>
      <c r="E5" s="28" t="s">
        <v>76</v>
      </c>
      <c r="F5" s="21"/>
    </row>
    <row r="6" spans="1:8" x14ac:dyDescent="0.25">
      <c r="A6" s="51">
        <v>3</v>
      </c>
      <c r="B6" s="28" t="s">
        <v>76</v>
      </c>
      <c r="C6" s="41">
        <v>83505</v>
      </c>
      <c r="D6" s="28" t="s">
        <v>0</v>
      </c>
      <c r="E6" s="28" t="s">
        <v>77</v>
      </c>
      <c r="F6" s="21"/>
    </row>
    <row r="7" spans="1:8" x14ac:dyDescent="0.25">
      <c r="A7" s="51">
        <v>4</v>
      </c>
      <c r="B7" s="28" t="s">
        <v>78</v>
      </c>
      <c r="C7" s="41">
        <v>59302</v>
      </c>
      <c r="D7" s="28" t="s">
        <v>1</v>
      </c>
      <c r="E7" s="28" t="s">
        <v>78</v>
      </c>
      <c r="F7" s="21"/>
    </row>
    <row r="8" spans="1:8" x14ac:dyDescent="0.25">
      <c r="A8" s="51">
        <v>5</v>
      </c>
      <c r="B8" s="28" t="s">
        <v>79</v>
      </c>
      <c r="C8" s="41">
        <v>18706</v>
      </c>
      <c r="D8" s="28" t="s">
        <v>1</v>
      </c>
      <c r="E8" s="28" t="s">
        <v>79</v>
      </c>
      <c r="F8" s="21"/>
    </row>
    <row r="9" spans="1:8" x14ac:dyDescent="0.25">
      <c r="A9" s="51">
        <v>6</v>
      </c>
      <c r="B9" s="28" t="s">
        <v>80</v>
      </c>
      <c r="C9" s="41">
        <v>16613</v>
      </c>
      <c r="D9" s="28" t="s">
        <v>0</v>
      </c>
      <c r="E9" s="28" t="s">
        <v>80</v>
      </c>
      <c r="F9" s="21"/>
    </row>
    <row r="10" spans="1:8" x14ac:dyDescent="0.25">
      <c r="A10" s="51">
        <v>7</v>
      </c>
      <c r="B10" s="28" t="s">
        <v>81</v>
      </c>
      <c r="C10" s="41">
        <v>15038</v>
      </c>
      <c r="D10" s="28" t="s">
        <v>2</v>
      </c>
      <c r="E10" s="28" t="s">
        <v>81</v>
      </c>
      <c r="F10" s="21"/>
    </row>
    <row r="11" spans="1:8" x14ac:dyDescent="0.25">
      <c r="A11" s="51">
        <v>8</v>
      </c>
      <c r="B11" s="28" t="s">
        <v>91</v>
      </c>
      <c r="C11" s="41">
        <v>13818</v>
      </c>
      <c r="D11" s="28" t="s">
        <v>2</v>
      </c>
      <c r="E11" s="28" t="s">
        <v>91</v>
      </c>
      <c r="F11" s="21"/>
    </row>
    <row r="12" spans="1:8" x14ac:dyDescent="0.25">
      <c r="A12" s="51">
        <v>9</v>
      </c>
      <c r="B12" s="28" t="s">
        <v>82</v>
      </c>
      <c r="C12" s="41">
        <v>7637</v>
      </c>
      <c r="D12" s="28" t="s">
        <v>1</v>
      </c>
      <c r="E12" s="28" t="s">
        <v>82</v>
      </c>
      <c r="F12" s="21"/>
    </row>
    <row r="13" spans="1:8" x14ac:dyDescent="0.25">
      <c r="A13" s="68">
        <v>10</v>
      </c>
      <c r="B13" s="37" t="s">
        <v>102</v>
      </c>
      <c r="C13" s="72">
        <v>6522</v>
      </c>
      <c r="D13" s="37" t="s">
        <v>3</v>
      </c>
      <c r="E13" s="37" t="s">
        <v>102</v>
      </c>
      <c r="F13" s="21"/>
    </row>
    <row r="14" spans="1:8" ht="30" customHeight="1" x14ac:dyDescent="0.25">
      <c r="A14" s="157" t="s">
        <v>28</v>
      </c>
      <c r="B14" s="157"/>
      <c r="C14" s="157"/>
      <c r="D14" s="157"/>
      <c r="E14" s="157"/>
    </row>
    <row r="15" spans="1:8" ht="15" customHeight="1" x14ac:dyDescent="0.25">
      <c r="A15" s="150" t="s">
        <v>29</v>
      </c>
      <c r="B15" s="150"/>
      <c r="C15" s="150"/>
      <c r="D15" s="150"/>
      <c r="E15" s="150"/>
    </row>
    <row r="16" spans="1:8" x14ac:dyDescent="0.25">
      <c r="A16" s="150" t="s">
        <v>42</v>
      </c>
      <c r="B16" s="150"/>
      <c r="C16" s="150"/>
      <c r="D16" s="150"/>
      <c r="E16" s="150"/>
    </row>
  </sheetData>
  <mergeCells count="4">
    <mergeCell ref="A1:E1"/>
    <mergeCell ref="A15:E15"/>
    <mergeCell ref="A16:E16"/>
    <mergeCell ref="A14:E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1 9 2 7 8 7 f - 0 3 9 8 - 4 d 5 1 - 9 2 d b - c 9 d 6 9 0 6 3 9 2 3 b "   x m l n s = " h t t p : / / s c h e m a s . m i c r o s o f t . c o m / D a t a M a s h u p " > A A A A A N s D A A B Q S w M E F A A C A A g A V o e J T v m u 5 0 q n A A A A + A A A A B I A H A B D b 2 5 m a W c v U G F j a 2 F n Z S 5 4 b W w g o h g A K K A U A A A A A A A A A A A A A A A A A A A A A A A A A A A A h Y 9 N D o I w G E S v Q r q n P 8 A C y U d Z u J X E h G j c N r V C I x R D i + V u L j y S V 5 B E U X c u Z / I m e f O 4 3 a G Y u j a 4 q s H q 3 u S I Y Y o C Z W R / 1 K b O 0 e h O Y Y o K D l s h z 6 J W w Q w b m 0 1 W 5 6 h x 7 p I R 4 r 3 H P s b 9 U J O I U k Y O 5 a a S j e p E q I 1 1 w k i F P q v j / x X i s H / J 8 A j H K U 6 S F c M s Z U C W G k p t v k g 0 G 2 M K 5 K e E 9 d i 6 c V B c m X B X A V k i k P c L / g R Q S w M E F A A C A A g A V o e J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a H i U 5 Y n 0 6 Z 0 g A A A B 4 B A A A T A B w A R m 9 y b X V s Y X M v U 2 V j d G l v b j E u b S C i G A A o o B Q A A A A A A A A A A A A A A A A A A A A A A A A A A A B N T 0 1 L w 0 A Q v Q f 6 H x 6 5 b I K p m G O I F W J J P V W r W y i e Z J s M J r A f Z b I 5 7 L 9 3 T Q 4 6 l 5 l 5 H / O Y i T o / O g u 5 9 r L e J J t k G h R T j / e Z O J T Y Q Z N P E E u 6 m T u K w F t / 7 e 4 X O k v 7 y e 5 O 0 U r E a Y F U k o 6 n c H T W D 6 / K U C b K q q q 2 A n e Q 5 4 9 s w f O 4 i O 1 D K X I 0 8 k 9 a 4 J M U F 5 C z y d r j 6 X B u F 3 4 d c W B n 0 I z c m p t 2 w Z D 1 U W c U B 1 w G Y s J e M Y / E X 3 v l 6 d t F + P F J N F q L 5 I X d f M N z W I P W E D j u i X E N C E u k + a X q N E 9 G + + / T + g d Q S w E C L Q A U A A I A C A B W h 4 l O + a 7 n S q c A A A D 4 A A A A E g A A A A A A A A A A A A A A A A A A A A A A Q 2 9 u Z m l n L 1 B h Y 2 t h Z 2 U u e G 1 s U E s B A i 0 A F A A C A A g A V o e J T g / K 6 a u k A A A A 6 Q A A A B M A A A A A A A A A A A A A A A A A 8 w A A A F t D b 2 5 0 Z W 5 0 X 1 R 5 c G V z X S 5 4 b W x Q S w E C L Q A U A A I A C A B W h 4 l O W J 9 O m d I A A A A e A Q A A E w A A A A A A A A A A A A A A A A D k A Q A A R m 9 y b X V s Y X M v U 2 V j d G l v b j E u b V B L B Q Y A A A A A A w A D A M I A A A A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/ C A A A A A A A A N 0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E N v b H V t b l R 5 c G V z I i B W Y W x 1 Z T 0 i c 0 J n d 0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X V l c n l J R C I g V m F s d W U 9 I n N i M z l l Z D I y O C 0 4 Z D Q 1 L T Q 0 M G I t O T B m M C 0 z Z W M 3 M z g 2 M D R k O G I i I C 8 + P E V u d H J 5 I F R 5 c G U 9 I k Z p b G x F c n J v c k N v Z G U i I F Z h b H V l P S J z V W 5 r b m 9 3 b i I g L z 4 8 R W 5 0 c n k g V H l w Z T 0 i R m l s b E N v b H V t b k 5 h b W V z I i B W Y W x 1 Z T 0 i c 1 s m c X V v d D t N b 2 5 0 a E 5 h b W U m c X V v d D s s J n F 1 b 3 Q 7 W W V h c i Z x d W 9 0 O y w m c X V v d D t F T V B G V E U m c X V v d D t d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N b 2 5 0 a E 5 h b W U s M H 0 m c X V v d D s s J n F 1 b 3 Q 7 U 2 V j d G l v b j E v U X V l c n k x L 1 N v d X J j Z S 5 7 W W V h c i w x f S Z x d W 9 0 O y w m c X V v d D t T Z W N 0 a W 9 u M S 9 R d W V y e T E v U 2 9 1 c m N l L n t F T V B G V E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1 N v d X J j Z S 5 7 T W 9 u d G h O Y W 1 l L D B 9 J n F 1 b 3 Q 7 L C Z x d W 9 0 O 1 N l Y 3 R p b 2 4 x L 1 F 1 Z X J 5 M S 9 T b 3 V y Y 2 U u e 1 l l Y X I s M X 0 m c X V v d D s s J n F 1 b 3 Q 7 U 2 V j d G l v b j E v U X V l c n k x L 1 N v d X J j Z S 5 7 R U 1 Q R l R F L D J 9 J n F 1 b 3 Q 7 X S w m c X V v d D t S Z W x h d G l v b n N o a X B J b m Z v J n F 1 b 3 Q 7 O l t d f S I g L z 4 8 R W 5 0 c n k g V H l w Z T 0 i R m l s b E N v d W 5 0 I i B W Y W x 1 Z T 0 i b D M 1 M C I g L z 4 8 R W 5 0 c n k g V H l w Z T 0 i R m l s b E x h c 3 R V c G R h d G V k I i B W Y W x 1 Z T 0 i Z D I w M T k t M D Q t M D l U M j A 6 M z M 6 N T Y u N T c z N j I w N F o i I C 8 + P E V u d H J 5 I F R 5 c G U 9 I k Z p b G x T d G F 0 d X M i I F Z h b H V l P S J z Q 2 9 t c G x l d G U i I C 8 + P E V u d H J 5 I F R 5 c G U 9 I k Z p b G x U Y X J n Z X Q i I F Z h b H V l P S J z U X V l c n k x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+ c k v O b 3 E 2 E 6 W t F / 6 0 w V o D Q A A A A A C A A A A A A A D Z g A A w A A A A B A A A A C h 7 y L Q 9 Q e Y 7 F r d A i 7 t 7 8 m c A A A A A A S A A A C g A A A A E A A A A O R f k C l f y E f 1 s k P Z r I A w u i V Q A A A A k c + s j p k O N V o M S G F C o 6 h g D O G C K Q Z f m I C j P Y u + r O x 2 K J o 3 g P B O S E O P 6 c x I x F T u E L b f r j D 8 Z 7 p 8 d s u r Q 6 l u w / 4 3 G e 7 k j w Z v U w E 3 D h h t Q a C w u O g U A A A A Y Y p Q c e G 2 P R u x U o j I H K 3 W p E k 5 L H 4 = < / D a t a M a s h u p > 
</file>

<file path=customXml/itemProps1.xml><?xml version="1.0" encoding="utf-8"?>
<ds:datastoreItem xmlns:ds="http://schemas.openxmlformats.org/officeDocument/2006/customXml" ds:itemID="{42FDEA8F-B3C4-4660-8C57-7478BAF43F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Historical</vt:lpstr>
      <vt:lpstr>Table1</vt:lpstr>
      <vt:lpstr>Table1a</vt:lpstr>
      <vt:lpstr>Table2</vt:lpstr>
      <vt:lpstr>Table3</vt:lpstr>
      <vt:lpstr>Table4</vt:lpstr>
      <vt:lpstr>Table5</vt:lpstr>
      <vt:lpstr>Table5(old)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Table15</vt:lpstr>
      <vt:lpstr>SameMonthPreviousQuery</vt:lpstr>
      <vt:lpstr>Table1</vt:lpstr>
      <vt:lpstr>Table10</vt:lpstr>
      <vt:lpstr>Table11</vt:lpstr>
      <vt:lpstr>Table12</vt:lpstr>
      <vt:lpstr>Table13</vt:lpstr>
      <vt:lpstr>Table14</vt:lpstr>
      <vt:lpstr>Table15</vt:lpstr>
      <vt:lpstr>Table1a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david.smallen</cp:lastModifiedBy>
  <cp:lastPrinted>2017-11-09T16:18:04Z</cp:lastPrinted>
  <dcterms:created xsi:type="dcterms:W3CDTF">2016-08-10T16:03:36Z</dcterms:created>
  <dcterms:modified xsi:type="dcterms:W3CDTF">2019-04-11T18:55:38Z</dcterms:modified>
</cp:coreProperties>
</file>