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5 May 2019\"/>
    </mc:Choice>
  </mc:AlternateContent>
  <bookViews>
    <workbookView xWindow="330" yWindow="-225" windowWidth="18180" windowHeight="6465" tabRatio="904" firstSheet="1" activeTab="1"/>
  </bookViews>
  <sheets>
    <sheet name="SourceData" sheetId="1" state="hidden" r:id="rId1"/>
    <sheet name="Historical" sheetId="41"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ext" sheetId="19" state="hidden" r:id="rId15"/>
    <sheet name="Table11" sheetId="13" r:id="rId16"/>
    <sheet name="Table12" sheetId="15" r:id="rId17"/>
    <sheet name="Table13" sheetId="16" r:id="rId18"/>
    <sheet name="Table14" sheetId="17" r:id="rId19"/>
    <sheet name="Table15" sheetId="18" r:id="rId20"/>
    <sheet name="SameMonthPreviousQuery" sheetId="24" state="hidden" r:id="rId21"/>
  </sheets>
  <definedNames>
    <definedName name="Graph">#REF!</definedName>
    <definedName name="_xlnm.Print_Area" localSheetId="0">SourceData!$A$8:$G$194</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<sst xmlns="http://schemas.openxmlformats.org/spreadsheetml/2006/main" count="798" uniqueCount="168">
  <si>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</si>
  <si>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</si>
  <si>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</si>
  <si>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</si>
  <si>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</si>
  <si>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</si>
  <si>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</si>
  <si>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</si>
  <si>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</si>
  <si>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</si>
  <si>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</si>
  <si>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</si>
  <si>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</si>
  <si>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</si>
  <si>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</si>
  <si>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</si>
  <si>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</si>
  <si>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</si>
  <si>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</si>
  <si>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</si>
  <si>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</si>
  <si>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</si>
  <si>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</si>
  <si>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</si>
  <si>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</si>
  <si>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</si>
  <si>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</si>
  <si>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</si>
  <si>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</si>
  <si>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</si>
  <si>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</si>
  <si>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</si>
  <si>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</si>
  <si>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</si>
  <si>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</si>
  <si>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</si>
  <si>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</si>
  <si>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</si>
  <si>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</si>
  <si>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</si>
  <si>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</si>
  <si>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</si>
  <si>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</si>
  <si>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</si>
  <si>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</si>
  <si>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</si>
  <si>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</si>
  <si>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</si>
  <si>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</si>
  <si>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</si>
  <si>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</si>
  <si>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</si>
  <si>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</si>
  <si>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</si>
  <si>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</si>
  <si>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</si>
  <si>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</si>
  <si>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</si>
  <si>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</si>
  <si>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</si>
  <si>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</si>
  <si>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</si>
  <si>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</si>
  <si>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</si>
  <si>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</si>
  <si>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</si>
  <si>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</si>
  <si>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</si>
  <si>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</si>
  <si>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</si>
  <si>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</si>
  <si>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</si>
  <si>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</si>
  <si>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</si>
  <si>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</si>
  <si>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</si>
  <si>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</si>
  <si>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</si>
  <si>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</si>
  <si>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</si>
  <si>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</si>
  <si>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</si>
  <si>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</si>
  <si>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</si>
  <si>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</si>
  <si>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</si>
  <si>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</si>
  <si>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</si>
  <si>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</si>
  <si>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</si>
  <si>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</si>
  <si>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</si>
  <si>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</si>
  <si>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</si>
  <si>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</si>
  <si>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</si>
  <si>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</si>
  <si>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</si>
  <si>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</si>
  <si>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</si>
  <si>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</si>
  <si>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</si>
  <si>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</si>
  <si>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</si>
  <si>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</si>
  <si>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</si>
  <si>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</si>
  <si>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</si>
  <si>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</si>
  <si>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</si>
  <si>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</si>
  <si>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</si>
  <si>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</si>
  <si>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</si>
  <si>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</si>
  <si>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</si>
  <si>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</si>
  <si>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</si>
  <si>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</si>
  <si>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</si>
  <si>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</si>
  <si>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</si>
  <si>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</si>
  <si>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May 2017 - May 2018</t>
  </si>
  <si>
    <t>Jun 2017 - Jun 2018</t>
  </si>
  <si>
    <t>May 2018 - Jun 2018</t>
  </si>
  <si>
    <t>Table 6: Top 10 Airlines, May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</si>
  <si>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</si>
  <si>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</si>
  <si>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</si>
  <si>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</si>
  <si>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</si>
  <si>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</si>
  <si>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</si>
  <si>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</si>
  <si>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</si>
  <si>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</si>
  <si>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</si>
  <si>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</si>
  <si>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</si>
  <si>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</si>
  <si>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</si>
  <si>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Feb 2018 - Feb 2019</t>
  </si>
  <si>
    <t>Mar 2018 - Mar 2019</t>
  </si>
  <si>
    <t>Jan 2019 - Feb 2019</t>
  </si>
  <si>
    <t>Feb 2019 - Mar 2019</t>
  </si>
  <si>
    <t>Apr 2018 - Apr 2019</t>
  </si>
  <si>
    <t>Mar 2019 - Apr 2019</t>
  </si>
  <si>
    <t>Top 10 Airlines April 2018</t>
  </si>
  <si>
    <t>May 2018 - May 2019</t>
  </si>
  <si>
    <t>Apr 2019 - May 2019</t>
  </si>
  <si>
    <t>Top 10 Airlines May 2018</t>
  </si>
  <si>
    <t>Table 3: Scheduled Passenger Airline Full-time Equivalent Employees* by Month 2015 - 2019</t>
  </si>
  <si>
    <t>2015 - 2019</t>
  </si>
  <si>
    <t>2018 - 2019</t>
  </si>
  <si>
    <t>Jan - May Average</t>
  </si>
  <si>
    <t>Table 4:  Airline Group Full-time Equivalent Employees*, May 2015 - 2019</t>
  </si>
  <si>
    <t>Percent of Total Passenger Airline Employees in 2019</t>
  </si>
  <si>
    <t xml:space="preserve">Table 5:  Carrier Group Percent of Total Scheduled Passenger Airline FTEs </t>
  </si>
  <si>
    <t>(May of each year)</t>
  </si>
  <si>
    <t>Low-cost Airlines</t>
  </si>
  <si>
    <t>Table 8:  Network Airlines Full-time Equivalent Employees* by Month 2015 - 2019</t>
  </si>
  <si>
    <t>Table 9: Network Airline Full-time Equivalent Employees*, May 2015 - 2019</t>
  </si>
  <si>
    <t>(FTEs for May of each year. Ranked by May 2018 FTEs)</t>
  </si>
  <si>
    <t>Table 11:  Low-Cost Airlines Full-time Equivalent Employees* by Month 2015 - 2019</t>
  </si>
  <si>
    <t>Table 12:  Low-Cost Airline Full-time Equivalent Employees*, May 2015 - 2019</t>
  </si>
  <si>
    <t>Table 14:  Regional Airlines Full-time Equivalent Employees* by Month 2015 - 2019</t>
  </si>
  <si>
    <t>Table 15: Regional Airline Full-time Equivalent Employees*, May 2015 - 2019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</si>
</sst>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0" xfId="0" applyBorder="1"/>
    <xf numFmtId="0" fontId="0" fillId="0" borderId="11"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166" fontId="7" fillId="0" borderId="0" xfId="0" applyNumberFormat="1" applyFont="1" applyAlignment="1"/>
    <xf numFmtId="0" fontId="5" fillId="0" borderId="0" xfId="0" applyFont="1" applyAlignment="1"/>
    <xf numFmtId="0" fontId="5" fillId="0" borderId="0" xfId="0" applyFont="1" applyAlignment="1"/>
    <xf numFmtId="166" fontId="2" fillId="0" borderId="0" xfId="0" applyNumberFormat="1" applyFont="1"/>
    <xf numFmtId="0" fontId="7" fillId="0" borderId="5" xfId="0" applyFont="1" applyBorder="1" applyAlignment="1">
      <alignment horizontal="center"/>
    </xf>
    <xf numFmtId="166" fontId="9" fillId="0" borderId="0" xfId="1" applyNumberFormat="1" applyFont="1"/>
    <xf numFmtId="43" fontId="5"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7" fillId="0" borderId="5"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552450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123825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4"/>
  <sheetViews>
    <sheetView view="pageBreakPreview" topLeftCell="A159" zoomScaleNormal="100" zoomScaleSheetLayoutView="100" workbookViewId="0">
      <selection activeCell="B180" sqref="B180:G194"/>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4.140625" customWidth="1"/>
    <col min="7" max="7" width="9.140625" bestFit="1" customWidth="1"/>
    <col min="9" max="9" width="36.710937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5</v>
      </c>
      <c r="B1" t="str">
        <f>TEXT(DATE(A2,A1,1),"mmm")</f>
        <v>May</v>
      </c>
      <c r="C1" t="str">
        <f>TEXT(DATE(A2,A1,1),"Mmmm")</f>
        <v>May</v>
      </c>
      <c r="D1">
        <v>4</v>
      </c>
      <c r="E1" t="str">
        <f>TEXT(DATE(D2,D1,1),"Mmmm")</f>
        <v>April</v>
      </c>
    </row>
    <row r="2" spans="1:7" x14ac:dyDescent="0.25">
      <c r="A2">
        <v>2018</v>
      </c>
    </row>
    <row r="3" spans="1:7" x14ac:dyDescent="0.25">
      <c r="B3" s="9" t="s">
        <v>0</v>
      </c>
      <c r="C3" s="9"/>
      <c r="D3" s="9"/>
      <c r="E3" s="9"/>
      <c r="F3" s="9"/>
      <c r="G3" s="9"/>
    </row>
    <row r="4" spans="1:7" x14ac:dyDescent="0.25">
      <c r="B4" s="9" t="s">
        <v>65</v>
      </c>
      <c r="C4" s="9"/>
      <c r="D4" s="9"/>
      <c r="E4" s="9"/>
      <c r="F4" s="9"/>
      <c r="G4" s="9"/>
    </row>
    <row r="5" spans="1:7" x14ac:dyDescent="0.25">
      <c r="B5" s="9" t="s">
        <v>1</v>
      </c>
      <c r="C5" s="9"/>
      <c r="D5" s="9"/>
      <c r="E5" s="9"/>
      <c r="F5" s="9"/>
      <c r="G5" s="9"/>
    </row>
    <row r="8" spans="1:7" ht="30" x14ac:dyDescent="0.25">
      <c r="B8" s="163" t="s">
        <v>2</v>
      </c>
      <c r="C8" s="164"/>
      <c r="D8" s="1"/>
      <c r="E8" s="1" t="s">
        <v>3</v>
      </c>
      <c r="F8" s="1"/>
      <c r="G8" s="1"/>
    </row>
    <row r="9" spans="1:7" x14ac:dyDescent="0.25">
      <c r="B9" s="165"/>
      <c r="C9" s="166"/>
      <c r="D9" s="166"/>
      <c r="E9" s="166"/>
      <c r="F9" s="166"/>
      <c r="G9" s="167"/>
    </row>
    <row r="10" spans="1:7" x14ac:dyDescent="0.25">
      <c r="B10" s="163"/>
      <c r="C10" s="168"/>
      <c r="D10" s="168"/>
      <c r="E10" s="168"/>
      <c r="F10" s="168"/>
      <c r="G10" s="164"/>
    </row>
    <row r="11" spans="1:7" ht="28.5" customHeight="1" x14ac:dyDescent="0.25">
      <c r="A11">
        <v>1</v>
      </c>
      <c r="B11" s="93" t="s">
        <v>4</v>
      </c>
      <c r="C11" s="93" t="s">
        <v>5</v>
      </c>
      <c r="D11" s="93" t="s">
        <v>6</v>
      </c>
      <c r="E11" s="93" t="s">
        <v>7</v>
      </c>
      <c r="F11" s="93" t="s">
        <v>8</v>
      </c>
      <c r="G11" s="93" t="s">
        <v>9</v>
      </c>
    </row>
    <row r="12" spans="1:7" x14ac:dyDescent="0.25">
      <c r="B12" s="94" t="s">
        <v>123</v>
      </c>
      <c r="C12" s="94">
        <v>3.1</v>
      </c>
      <c r="D12" s="94">
        <v>2.2999999999999998</v>
      </c>
      <c r="E12" s="94">
        <v>3.6</v>
      </c>
      <c r="F12" s="94">
        <v>-0.5</v>
      </c>
      <c r="G12" s="94">
        <v>3</v>
      </c>
    </row>
    <row r="13" spans="1:7" x14ac:dyDescent="0.25">
      <c r="B13" s="94" t="s">
        <v>124</v>
      </c>
      <c r="C13" s="94">
        <v>3</v>
      </c>
      <c r="D13" s="94">
        <v>1.8</v>
      </c>
      <c r="E13" s="94">
        <v>3.3</v>
      </c>
      <c r="F13" s="94">
        <v>-0.5</v>
      </c>
      <c r="G13" s="94">
        <v>2.7</v>
      </c>
    </row>
    <row r="14" spans="1:7" x14ac:dyDescent="0.25">
      <c r="B14" s="94" t="s">
        <v>127</v>
      </c>
      <c r="C14" s="94">
        <v>4.0999999999999996</v>
      </c>
      <c r="D14" s="94">
        <v>1.9</v>
      </c>
      <c r="E14" s="94">
        <v>4.2</v>
      </c>
      <c r="F14" s="94">
        <v>0.6</v>
      </c>
      <c r="G14" s="94">
        <v>3.6</v>
      </c>
    </row>
    <row r="15" spans="1:7" x14ac:dyDescent="0.25">
      <c r="B15" s="94" t="s">
        <v>129</v>
      </c>
      <c r="C15" s="94">
        <v>2.5</v>
      </c>
      <c r="D15" s="94">
        <v>2.2000000000000002</v>
      </c>
      <c r="E15" s="94">
        <v>4.0999999999999996</v>
      </c>
      <c r="F15" s="94">
        <v>0.2</v>
      </c>
      <c r="G15" s="94">
        <v>2.6</v>
      </c>
    </row>
    <row r="16" spans="1:7" x14ac:dyDescent="0.25">
      <c r="B16" s="94" t="s">
        <v>131</v>
      </c>
      <c r="C16" s="94">
        <v>2.6</v>
      </c>
      <c r="D16" s="94">
        <v>2.5</v>
      </c>
      <c r="E16" s="94">
        <v>4.3</v>
      </c>
      <c r="F16" s="94">
        <v>0.8</v>
      </c>
      <c r="G16" s="94">
        <v>2.7</v>
      </c>
    </row>
    <row r="17" spans="1:7" x14ac:dyDescent="0.25">
      <c r="B17" s="94" t="s">
        <v>133</v>
      </c>
      <c r="C17" s="94">
        <v>2.2000000000000002</v>
      </c>
      <c r="D17" s="94">
        <v>2.4</v>
      </c>
      <c r="E17" s="94">
        <v>4.0999999999999996</v>
      </c>
      <c r="F17" s="94">
        <v>5.2</v>
      </c>
      <c r="G17" s="94">
        <v>2.5</v>
      </c>
    </row>
    <row r="18" spans="1:7" x14ac:dyDescent="0.25">
      <c r="B18" s="94" t="s">
        <v>135</v>
      </c>
      <c r="C18" s="94">
        <v>1.9</v>
      </c>
      <c r="D18" s="94">
        <v>2</v>
      </c>
      <c r="E18" s="94">
        <v>4.2</v>
      </c>
      <c r="F18" s="94">
        <v>5.3</v>
      </c>
      <c r="G18" s="94">
        <v>2.2999999999999998</v>
      </c>
    </row>
    <row r="19" spans="1:7" x14ac:dyDescent="0.25">
      <c r="B19" s="94" t="s">
        <v>136</v>
      </c>
      <c r="C19" s="94">
        <v>2</v>
      </c>
      <c r="D19" s="94">
        <v>2</v>
      </c>
      <c r="E19" s="94">
        <v>4</v>
      </c>
      <c r="F19" s="94">
        <v>4.5</v>
      </c>
      <c r="G19" s="94">
        <v>2.2999999999999998</v>
      </c>
    </row>
    <row r="20" spans="1:7" x14ac:dyDescent="0.25">
      <c r="B20" s="94" t="s">
        <v>140</v>
      </c>
      <c r="C20" s="94">
        <v>1</v>
      </c>
      <c r="D20" s="94">
        <v>5.4</v>
      </c>
      <c r="E20" s="94">
        <v>7.9</v>
      </c>
      <c r="F20" s="94">
        <v>4</v>
      </c>
      <c r="G20" s="94">
        <v>2.8</v>
      </c>
    </row>
    <row r="21" spans="1:7" x14ac:dyDescent="0.25">
      <c r="B21" s="94" t="s">
        <v>142</v>
      </c>
      <c r="C21" s="94">
        <v>1.1000000000000001</v>
      </c>
      <c r="D21" s="94">
        <v>5.4</v>
      </c>
      <c r="E21" s="94">
        <v>5.3</v>
      </c>
      <c r="F21" s="94">
        <v>2</v>
      </c>
      <c r="G21" s="94">
        <v>2.5</v>
      </c>
    </row>
    <row r="22" spans="1:7" x14ac:dyDescent="0.25">
      <c r="B22" s="94" t="s">
        <v>143</v>
      </c>
      <c r="C22" s="94">
        <v>1.1000000000000001</v>
      </c>
      <c r="D22" s="94">
        <v>5.3</v>
      </c>
      <c r="E22" s="94">
        <v>5.2</v>
      </c>
      <c r="F22" s="94">
        <v>2.5</v>
      </c>
      <c r="G22" s="94">
        <v>2.5</v>
      </c>
    </row>
    <row r="23" spans="1:7" x14ac:dyDescent="0.25">
      <c r="B23" s="94" t="s">
        <v>146</v>
      </c>
      <c r="C23" s="94">
        <v>1</v>
      </c>
      <c r="D23" s="94">
        <v>4.8</v>
      </c>
      <c r="E23" s="94">
        <v>5.2</v>
      </c>
      <c r="F23" s="94">
        <v>2.6</v>
      </c>
      <c r="G23" s="94">
        <v>2.2999999999999998</v>
      </c>
    </row>
    <row r="24" spans="1:7" x14ac:dyDescent="0.25">
      <c r="B24" s="94" t="s">
        <v>149</v>
      </c>
      <c r="C24" s="94">
        <v>0.8</v>
      </c>
      <c r="D24" s="94">
        <v>4.5999999999999996</v>
      </c>
      <c r="E24" s="94">
        <v>5.5</v>
      </c>
      <c r="F24" s="94">
        <v>4.0999999999999996</v>
      </c>
      <c r="G24" s="94">
        <v>2.2000000000000002</v>
      </c>
    </row>
    <row r="25" spans="1:7" ht="28.5" customHeight="1" x14ac:dyDescent="0.25">
      <c r="A25" t="s">
        <v>45</v>
      </c>
      <c r="B25" s="93" t="s">
        <v>4</v>
      </c>
      <c r="C25" s="93" t="s">
        <v>5</v>
      </c>
      <c r="D25" s="93" t="s">
        <v>6</v>
      </c>
      <c r="E25" s="93" t="s">
        <v>7</v>
      </c>
      <c r="F25" s="93" t="s">
        <v>8</v>
      </c>
      <c r="G25" s="93" t="s">
        <v>9</v>
      </c>
    </row>
    <row r="26" spans="1:7" x14ac:dyDescent="0.25">
      <c r="B26" s="94" t="s">
        <v>125</v>
      </c>
      <c r="C26" s="94">
        <v>0.3</v>
      </c>
      <c r="D26" s="94">
        <v>0.1</v>
      </c>
      <c r="E26" s="94">
        <v>0.4</v>
      </c>
      <c r="F26" s="94">
        <v>0.4</v>
      </c>
      <c r="G26" s="94">
        <v>0.3</v>
      </c>
    </row>
    <row r="27" spans="1:7" x14ac:dyDescent="0.25">
      <c r="B27" s="94" t="s">
        <v>128</v>
      </c>
      <c r="C27" s="94">
        <v>1</v>
      </c>
      <c r="D27" s="94">
        <v>0.3</v>
      </c>
      <c r="E27" s="94">
        <v>1.4</v>
      </c>
      <c r="F27" s="94">
        <v>1.2</v>
      </c>
      <c r="G27" s="94">
        <v>0.9</v>
      </c>
    </row>
    <row r="28" spans="1:7" x14ac:dyDescent="0.25">
      <c r="B28" s="94" t="s">
        <v>130</v>
      </c>
      <c r="C28" s="94">
        <v>-1.5</v>
      </c>
      <c r="D28" s="94">
        <v>0.4</v>
      </c>
      <c r="E28" s="94">
        <v>0.4</v>
      </c>
      <c r="F28" s="94">
        <v>0.4</v>
      </c>
      <c r="G28" s="94">
        <v>-0.9</v>
      </c>
    </row>
    <row r="29" spans="1:7" x14ac:dyDescent="0.25">
      <c r="B29" s="94" t="s">
        <v>132</v>
      </c>
      <c r="C29" s="94">
        <v>-0.1</v>
      </c>
      <c r="D29" s="94">
        <v>0.7</v>
      </c>
      <c r="E29" s="94">
        <v>0.6</v>
      </c>
      <c r="F29" s="94">
        <v>0.6</v>
      </c>
      <c r="G29" s="94">
        <v>0.2</v>
      </c>
    </row>
    <row r="30" spans="1:7" x14ac:dyDescent="0.25">
      <c r="B30" s="94" t="s">
        <v>134</v>
      </c>
      <c r="C30" s="94">
        <v>-0.1</v>
      </c>
      <c r="D30" s="94">
        <v>0.6</v>
      </c>
      <c r="E30" s="94">
        <v>0.5</v>
      </c>
      <c r="F30" s="94">
        <v>0.4</v>
      </c>
      <c r="G30" s="94">
        <v>0.2</v>
      </c>
    </row>
    <row r="31" spans="1:7" x14ac:dyDescent="0.25">
      <c r="B31" s="94" t="s">
        <v>137</v>
      </c>
      <c r="C31" s="94">
        <v>-0.5</v>
      </c>
      <c r="D31" s="94">
        <v>0</v>
      </c>
      <c r="E31" s="94">
        <v>0.3</v>
      </c>
      <c r="F31" s="94">
        <v>0.6</v>
      </c>
      <c r="G31" s="94">
        <v>-0.3</v>
      </c>
    </row>
    <row r="32" spans="1:7" x14ac:dyDescent="0.25">
      <c r="B32" s="94" t="s">
        <v>138</v>
      </c>
      <c r="C32" s="94">
        <v>0.1</v>
      </c>
      <c r="D32" s="94">
        <v>-0.1</v>
      </c>
      <c r="E32" s="94">
        <v>0.3</v>
      </c>
      <c r="F32" s="94">
        <v>0.4</v>
      </c>
      <c r="G32" s="94">
        <v>0.1</v>
      </c>
    </row>
    <row r="33" spans="1:7" x14ac:dyDescent="0.25">
      <c r="B33" s="94" t="s">
        <v>141</v>
      </c>
      <c r="C33" s="94">
        <v>0.1</v>
      </c>
      <c r="D33" s="94">
        <v>0.6</v>
      </c>
      <c r="E33" s="94">
        <v>1.2</v>
      </c>
      <c r="F33" s="94">
        <v>0.3</v>
      </c>
      <c r="G33" s="94">
        <v>0.3</v>
      </c>
    </row>
    <row r="34" spans="1:7" x14ac:dyDescent="0.25">
      <c r="B34" s="94" t="s">
        <v>144</v>
      </c>
      <c r="C34" s="94">
        <v>0.3</v>
      </c>
      <c r="D34" s="94">
        <v>0.6</v>
      </c>
      <c r="E34" s="94">
        <v>-0.3</v>
      </c>
      <c r="F34" s="94">
        <v>-1.3</v>
      </c>
      <c r="G34" s="94">
        <v>0.3</v>
      </c>
    </row>
    <row r="35" spans="1:7" x14ac:dyDescent="0.25">
      <c r="B35" s="94" t="s">
        <v>145</v>
      </c>
      <c r="C35" s="94">
        <v>0.5</v>
      </c>
      <c r="D35" s="94">
        <v>0.4</v>
      </c>
      <c r="E35" s="94">
        <v>0.1</v>
      </c>
      <c r="F35" s="94">
        <v>0.3</v>
      </c>
      <c r="G35" s="94">
        <v>0.4</v>
      </c>
    </row>
    <row r="36" spans="1:7" x14ac:dyDescent="0.25">
      <c r="B36" s="94" t="s">
        <v>147</v>
      </c>
      <c r="C36" s="94">
        <v>0.3</v>
      </c>
      <c r="D36" s="94">
        <v>0.4</v>
      </c>
      <c r="E36" s="94">
        <v>0</v>
      </c>
      <c r="F36" s="94">
        <v>0.7</v>
      </c>
      <c r="G36" s="94">
        <v>0.3</v>
      </c>
    </row>
    <row r="37" spans="1:7" x14ac:dyDescent="0.25">
      <c r="B37" s="94" t="s">
        <v>150</v>
      </c>
      <c r="C37" s="94">
        <v>0.4</v>
      </c>
      <c r="D37" s="94">
        <v>0.4</v>
      </c>
      <c r="E37" s="94">
        <v>0.4</v>
      </c>
      <c r="F37" s="94">
        <v>0</v>
      </c>
      <c r="G37" s="94">
        <v>0.4</v>
      </c>
    </row>
    <row r="38" spans="1:7" x14ac:dyDescent="0.25">
      <c r="A38">
        <v>2</v>
      </c>
      <c r="B38" s="93" t="s">
        <v>10</v>
      </c>
      <c r="C38" s="93">
        <v>2016</v>
      </c>
      <c r="D38" s="93">
        <v>2017</v>
      </c>
      <c r="E38" s="93">
        <v>2018</v>
      </c>
      <c r="F38" s="93">
        <v>2019</v>
      </c>
      <c r="G38" s="95"/>
    </row>
    <row r="39" spans="1:7" x14ac:dyDescent="0.25">
      <c r="B39" s="94" t="s">
        <v>11</v>
      </c>
      <c r="C39" s="94">
        <v>4.0999999999999996</v>
      </c>
      <c r="D39" s="94">
        <v>3.9</v>
      </c>
      <c r="E39" s="94">
        <v>2.9</v>
      </c>
      <c r="F39" s="94">
        <v>2.8</v>
      </c>
      <c r="G39" s="96"/>
    </row>
    <row r="40" spans="1:7" x14ac:dyDescent="0.25">
      <c r="B40" s="94" t="s">
        <v>12</v>
      </c>
      <c r="C40" s="94">
        <v>3.8</v>
      </c>
      <c r="D40" s="94">
        <v>3.9</v>
      </c>
      <c r="E40" s="94">
        <v>3</v>
      </c>
      <c r="F40" s="94">
        <v>2.5</v>
      </c>
      <c r="G40" s="96"/>
    </row>
    <row r="41" spans="1:7" x14ac:dyDescent="0.25">
      <c r="B41" s="94" t="s">
        <v>13</v>
      </c>
      <c r="C41" s="94">
        <v>3.9</v>
      </c>
      <c r="D41" s="94">
        <v>4</v>
      </c>
      <c r="E41" s="94">
        <v>2.8</v>
      </c>
      <c r="F41" s="94">
        <v>2.5</v>
      </c>
      <c r="G41" s="96"/>
    </row>
    <row r="42" spans="1:7" x14ac:dyDescent="0.25">
      <c r="B42" s="94" t="s">
        <v>14</v>
      </c>
      <c r="C42" s="94">
        <v>3.6</v>
      </c>
      <c r="D42" s="94">
        <v>3.9</v>
      </c>
      <c r="E42" s="94">
        <v>3</v>
      </c>
      <c r="F42" s="94">
        <v>2.2999999999999998</v>
      </c>
      <c r="G42" s="96"/>
    </row>
    <row r="43" spans="1:7" x14ac:dyDescent="0.25">
      <c r="B43" s="94" t="s">
        <v>15</v>
      </c>
      <c r="C43" s="94">
        <v>3.7</v>
      </c>
      <c r="D43" s="94">
        <v>3.7</v>
      </c>
      <c r="E43" s="94">
        <v>3</v>
      </c>
      <c r="F43" s="94">
        <v>2.2000000000000002</v>
      </c>
      <c r="G43" s="96"/>
    </row>
    <row r="44" spans="1:7" x14ac:dyDescent="0.25">
      <c r="B44" s="94" t="s">
        <v>16</v>
      </c>
      <c r="C44" s="94">
        <v>3.9</v>
      </c>
      <c r="D44" s="94">
        <v>3.8</v>
      </c>
      <c r="E44" s="94">
        <v>2.7</v>
      </c>
      <c r="F44" s="94"/>
      <c r="G44" s="96"/>
    </row>
    <row r="45" spans="1:7" x14ac:dyDescent="0.25">
      <c r="B45" s="94" t="s">
        <v>17</v>
      </c>
      <c r="C45" s="94">
        <v>4.3</v>
      </c>
      <c r="D45" s="94">
        <v>3.5</v>
      </c>
      <c r="E45" s="94">
        <v>3.6</v>
      </c>
      <c r="F45" s="94"/>
      <c r="G45" s="96"/>
    </row>
    <row r="46" spans="1:7" x14ac:dyDescent="0.25">
      <c r="B46" s="94" t="s">
        <v>18</v>
      </c>
      <c r="C46" s="94">
        <v>4.3</v>
      </c>
      <c r="D46" s="94">
        <v>3.4</v>
      </c>
      <c r="E46" s="94">
        <v>2.6</v>
      </c>
      <c r="F46" s="94"/>
      <c r="G46" s="96"/>
    </row>
    <row r="47" spans="1:7" x14ac:dyDescent="0.25">
      <c r="B47" s="94" t="s">
        <v>19</v>
      </c>
      <c r="C47" s="94">
        <v>4.3</v>
      </c>
      <c r="D47" s="94">
        <v>3.4</v>
      </c>
      <c r="E47" s="94">
        <v>2.7</v>
      </c>
      <c r="F47" s="94"/>
      <c r="G47" s="96"/>
    </row>
    <row r="48" spans="1:7" x14ac:dyDescent="0.25">
      <c r="B48" s="94" t="s">
        <v>20</v>
      </c>
      <c r="C48" s="94">
        <v>4</v>
      </c>
      <c r="D48" s="94">
        <v>3.4</v>
      </c>
      <c r="E48" s="94">
        <v>2.5</v>
      </c>
      <c r="F48" s="94"/>
      <c r="G48" s="96"/>
    </row>
    <row r="49" spans="1:7" x14ac:dyDescent="0.25">
      <c r="B49" s="94" t="s">
        <v>21</v>
      </c>
      <c r="C49" s="94">
        <v>3.7</v>
      </c>
      <c r="D49" s="94">
        <v>3.3</v>
      </c>
      <c r="E49" s="94">
        <v>2.2999999999999998</v>
      </c>
      <c r="F49" s="94"/>
      <c r="G49" s="96"/>
    </row>
    <row r="50" spans="1:7" x14ac:dyDescent="0.25">
      <c r="B50" s="94" t="s">
        <v>22</v>
      </c>
      <c r="C50" s="94">
        <v>3.7</v>
      </c>
      <c r="D50" s="94">
        <v>3.4</v>
      </c>
      <c r="E50" s="94">
        <v>2.2999999999999998</v>
      </c>
      <c r="F50" s="94"/>
      <c r="G50" s="97"/>
    </row>
    <row r="51" spans="1:7" x14ac:dyDescent="0.25">
      <c r="A51">
        <v>3</v>
      </c>
      <c r="B51" s="93" t="s">
        <v>23</v>
      </c>
      <c r="C51" s="93">
        <v>2015</v>
      </c>
      <c r="D51" s="93">
        <v>2016</v>
      </c>
      <c r="E51" s="93">
        <v>2017</v>
      </c>
      <c r="F51" s="93">
        <v>2018</v>
      </c>
      <c r="G51" s="93">
        <v>2019</v>
      </c>
    </row>
    <row r="52" spans="1:7" x14ac:dyDescent="0.25">
      <c r="B52" s="94" t="s">
        <v>11</v>
      </c>
      <c r="C52" s="94">
        <v>386528</v>
      </c>
      <c r="D52" s="94">
        <v>402270</v>
      </c>
      <c r="E52" s="94">
        <v>417833</v>
      </c>
      <c r="F52" s="94">
        <v>429842</v>
      </c>
      <c r="G52" s="94">
        <v>441783</v>
      </c>
    </row>
    <row r="53" spans="1:7" x14ac:dyDescent="0.25">
      <c r="B53" s="94" t="s">
        <v>12</v>
      </c>
      <c r="C53" s="94">
        <v>388976</v>
      </c>
      <c r="D53" s="94">
        <v>403917</v>
      </c>
      <c r="E53" s="94">
        <v>419762</v>
      </c>
      <c r="F53" s="94">
        <v>432232</v>
      </c>
      <c r="G53" s="94">
        <v>443058</v>
      </c>
    </row>
    <row r="54" spans="1:7" x14ac:dyDescent="0.25">
      <c r="B54" s="94" t="s">
        <v>13</v>
      </c>
      <c r="C54" s="94">
        <v>390817</v>
      </c>
      <c r="D54" s="94">
        <v>405983</v>
      </c>
      <c r="E54" s="94">
        <v>422278</v>
      </c>
      <c r="F54" s="94">
        <v>434243</v>
      </c>
      <c r="G54" s="94">
        <v>444967</v>
      </c>
    </row>
    <row r="55" spans="1:7" x14ac:dyDescent="0.25">
      <c r="B55" s="94" t="s">
        <v>14</v>
      </c>
      <c r="C55" s="94">
        <v>393439</v>
      </c>
      <c r="D55" s="94">
        <v>407763</v>
      </c>
      <c r="E55" s="94">
        <v>423747</v>
      </c>
      <c r="F55" s="94">
        <v>436254</v>
      </c>
      <c r="G55" s="94">
        <v>446323</v>
      </c>
    </row>
    <row r="56" spans="1:7" x14ac:dyDescent="0.25">
      <c r="B56" s="94" t="s">
        <v>15</v>
      </c>
      <c r="C56" s="94">
        <v>395621</v>
      </c>
      <c r="D56" s="94">
        <v>410338</v>
      </c>
      <c r="E56" s="94">
        <v>425656</v>
      </c>
      <c r="F56" s="94">
        <v>438215</v>
      </c>
      <c r="G56" s="94">
        <v>447985</v>
      </c>
    </row>
    <row r="57" spans="1:7" x14ac:dyDescent="0.25">
      <c r="B57" s="94" t="s">
        <v>16</v>
      </c>
      <c r="C57" s="94">
        <v>396973</v>
      </c>
      <c r="D57" s="94">
        <v>412333</v>
      </c>
      <c r="E57" s="94">
        <v>427818</v>
      </c>
      <c r="F57" s="94">
        <v>439422</v>
      </c>
      <c r="G57" s="94"/>
    </row>
    <row r="58" spans="1:7" x14ac:dyDescent="0.25">
      <c r="B58" s="94" t="s">
        <v>17</v>
      </c>
      <c r="C58" s="94">
        <v>396503</v>
      </c>
      <c r="D58" s="94">
        <v>413746</v>
      </c>
      <c r="E58" s="94">
        <v>428209</v>
      </c>
      <c r="F58" s="94">
        <v>443475</v>
      </c>
      <c r="G58" s="94"/>
    </row>
    <row r="59" spans="1:7" x14ac:dyDescent="0.25">
      <c r="B59" s="94" t="s">
        <v>18</v>
      </c>
      <c r="C59" s="94">
        <v>397007</v>
      </c>
      <c r="D59" s="94">
        <v>414242</v>
      </c>
      <c r="E59" s="94">
        <v>428455</v>
      </c>
      <c r="F59" s="94">
        <v>439615</v>
      </c>
      <c r="G59" s="94"/>
    </row>
    <row r="60" spans="1:7" x14ac:dyDescent="0.25">
      <c r="B60" s="94" t="s">
        <v>19</v>
      </c>
      <c r="C60" s="94">
        <v>397326</v>
      </c>
      <c r="D60" s="94">
        <v>414558</v>
      </c>
      <c r="E60" s="94">
        <v>428673</v>
      </c>
      <c r="F60" s="94">
        <v>440460</v>
      </c>
      <c r="G60" s="94"/>
    </row>
    <row r="61" spans="1:7" x14ac:dyDescent="0.25">
      <c r="B61" s="94" t="s">
        <v>20</v>
      </c>
      <c r="C61" s="94">
        <v>399928</v>
      </c>
      <c r="D61" s="94">
        <v>415979</v>
      </c>
      <c r="E61" s="94">
        <v>430232</v>
      </c>
      <c r="F61" s="94">
        <v>441139</v>
      </c>
      <c r="G61" s="94"/>
    </row>
    <row r="62" spans="1:7" x14ac:dyDescent="0.25">
      <c r="B62" s="94" t="s">
        <v>21</v>
      </c>
      <c r="C62" s="94">
        <v>401280</v>
      </c>
      <c r="D62" s="94">
        <v>416046</v>
      </c>
      <c r="E62" s="94">
        <v>429946</v>
      </c>
      <c r="F62" s="94">
        <v>439877</v>
      </c>
      <c r="G62" s="94"/>
    </row>
    <row r="63" spans="1:7" x14ac:dyDescent="0.25">
      <c r="B63" s="94" t="s">
        <v>22</v>
      </c>
      <c r="C63" s="94">
        <v>401440</v>
      </c>
      <c r="D63" s="94">
        <v>416337</v>
      </c>
      <c r="E63" s="94">
        <v>430607</v>
      </c>
      <c r="F63" s="94">
        <v>440396</v>
      </c>
      <c r="G63" s="94"/>
    </row>
    <row r="64" spans="1:7" ht="28.5" customHeight="1" x14ac:dyDescent="0.25">
      <c r="A64">
        <v>4</v>
      </c>
      <c r="B64" s="93" t="s">
        <v>24</v>
      </c>
      <c r="C64" s="93" t="s">
        <v>5</v>
      </c>
      <c r="D64" s="93" t="s">
        <v>6</v>
      </c>
      <c r="E64" s="93" t="s">
        <v>7</v>
      </c>
      <c r="F64" s="93" t="s">
        <v>8</v>
      </c>
      <c r="G64" s="93" t="s">
        <v>9</v>
      </c>
    </row>
    <row r="65" spans="1:14" x14ac:dyDescent="0.25">
      <c r="B65" s="94">
        <v>2015</v>
      </c>
      <c r="C65" s="94">
        <v>264438</v>
      </c>
      <c r="D65" s="94">
        <v>74167</v>
      </c>
      <c r="E65" s="94">
        <v>50469</v>
      </c>
      <c r="F65" s="94">
        <v>6547</v>
      </c>
      <c r="G65" s="94">
        <v>395621</v>
      </c>
    </row>
    <row r="66" spans="1:14" x14ac:dyDescent="0.25">
      <c r="B66" s="94">
        <v>2016</v>
      </c>
      <c r="C66" s="94">
        <v>270559</v>
      </c>
      <c r="D66" s="94">
        <v>82070</v>
      </c>
      <c r="E66" s="94">
        <v>50554</v>
      </c>
      <c r="F66" s="94">
        <v>7155</v>
      </c>
      <c r="G66" s="94">
        <v>410338</v>
      </c>
    </row>
    <row r="67" spans="1:14" x14ac:dyDescent="0.25">
      <c r="B67" s="94">
        <v>2017</v>
      </c>
      <c r="C67" s="94">
        <v>277135</v>
      </c>
      <c r="D67" s="94">
        <v>88859</v>
      </c>
      <c r="E67" s="94">
        <v>51803</v>
      </c>
      <c r="F67" s="94">
        <v>7859</v>
      </c>
      <c r="G67" s="94">
        <v>425656</v>
      </c>
    </row>
    <row r="68" spans="1:14" x14ac:dyDescent="0.25">
      <c r="B68" s="94">
        <v>2018</v>
      </c>
      <c r="C68" s="94">
        <v>285804</v>
      </c>
      <c r="D68" s="94">
        <v>90927</v>
      </c>
      <c r="E68" s="94">
        <v>53662</v>
      </c>
      <c r="F68" s="94">
        <v>7822</v>
      </c>
      <c r="G68" s="94">
        <v>438215</v>
      </c>
    </row>
    <row r="69" spans="1:14" x14ac:dyDescent="0.25">
      <c r="B69" s="94">
        <v>2019</v>
      </c>
      <c r="C69" s="94">
        <v>288107</v>
      </c>
      <c r="D69" s="94">
        <v>95125</v>
      </c>
      <c r="E69" s="94">
        <v>56612</v>
      </c>
      <c r="F69" s="94">
        <v>8141</v>
      </c>
      <c r="G69" s="94">
        <v>447985</v>
      </c>
    </row>
    <row r="70" spans="1:14" ht="28.5" customHeight="1" x14ac:dyDescent="0.25">
      <c r="A70">
        <v>5</v>
      </c>
      <c r="B70" s="93" t="s">
        <v>24</v>
      </c>
      <c r="C70" s="93" t="s">
        <v>5</v>
      </c>
      <c r="D70" s="93" t="s">
        <v>6</v>
      </c>
      <c r="E70" s="93" t="s">
        <v>7</v>
      </c>
      <c r="F70" s="93" t="s">
        <v>8</v>
      </c>
      <c r="G70" s="95"/>
    </row>
    <row r="71" spans="1:14" x14ac:dyDescent="0.25">
      <c r="B71" s="94">
        <v>2008</v>
      </c>
      <c r="C71" s="94">
        <v>68.3</v>
      </c>
      <c r="D71" s="94">
        <v>15.1</v>
      </c>
      <c r="E71" s="94">
        <v>15.3</v>
      </c>
      <c r="F71" s="94">
        <v>1.4</v>
      </c>
      <c r="G71" s="96"/>
    </row>
    <row r="72" spans="1:14" x14ac:dyDescent="0.25">
      <c r="B72" s="94">
        <v>2014</v>
      </c>
      <c r="C72" s="94">
        <v>66.8</v>
      </c>
      <c r="D72" s="94">
        <v>18.399999999999999</v>
      </c>
      <c r="E72" s="94">
        <v>13.1</v>
      </c>
      <c r="F72" s="94">
        <v>1.6</v>
      </c>
      <c r="G72" s="96"/>
    </row>
    <row r="73" spans="1:14" x14ac:dyDescent="0.25">
      <c r="B73" s="94">
        <v>2018</v>
      </c>
      <c r="C73" s="94">
        <v>65.2</v>
      </c>
      <c r="D73" s="94">
        <v>20.7</v>
      </c>
      <c r="E73" s="94">
        <v>12.2</v>
      </c>
      <c r="F73" s="94">
        <v>1.8</v>
      </c>
      <c r="G73" s="96"/>
      <c r="I73" t="s">
        <v>126</v>
      </c>
    </row>
    <row r="74" spans="1:14" x14ac:dyDescent="0.25">
      <c r="B74" s="94">
        <v>2019</v>
      </c>
      <c r="C74" s="94">
        <v>64.3</v>
      </c>
      <c r="D74" s="94">
        <v>21.2</v>
      </c>
      <c r="E74" s="94">
        <v>12.6</v>
      </c>
      <c r="F74" s="94">
        <v>1.8</v>
      </c>
      <c r="G74" s="151"/>
      <c r="H74" s="108"/>
      <c r="I74" s="108" t="s">
        <v>48</v>
      </c>
      <c r="J74" s="108"/>
      <c r="K74" s="108"/>
      <c r="L74" s="108"/>
      <c r="M74" s="108"/>
      <c r="N74" s="108"/>
    </row>
    <row r="75" spans="1:14" ht="42" customHeight="1" x14ac:dyDescent="0.25">
      <c r="A75">
        <v>6</v>
      </c>
      <c r="B75" s="93" t="s">
        <v>25</v>
      </c>
      <c r="C75" s="93" t="s">
        <v>26</v>
      </c>
      <c r="D75" s="93" t="s">
        <v>27</v>
      </c>
      <c r="E75" s="93" t="s">
        <v>69</v>
      </c>
      <c r="F75" s="93" t="s">
        <v>151</v>
      </c>
      <c r="G75" s="152"/>
      <c r="H75" s="113"/>
      <c r="I75" s="113" t="s">
        <v>25</v>
      </c>
      <c r="J75" s="113" t="s">
        <v>26</v>
      </c>
      <c r="K75" s="113" t="s">
        <v>27</v>
      </c>
      <c r="L75" s="113" t="s">
        <v>69</v>
      </c>
      <c r="M75" s="113" t="s">
        <v>148</v>
      </c>
      <c r="N75" s="108"/>
    </row>
    <row r="76" spans="1:14" x14ac:dyDescent="0.25">
      <c r="B76" s="108">
        <v>1</v>
      </c>
      <c r="C76" s="108" t="s">
        <v>87</v>
      </c>
      <c r="D76" s="108">
        <v>101684</v>
      </c>
      <c r="E76" s="108" t="s">
        <v>5</v>
      </c>
      <c r="F76" s="108" t="s">
        <v>87</v>
      </c>
      <c r="G76" s="108"/>
      <c r="H76" s="108"/>
      <c r="I76" s="108">
        <v>1</v>
      </c>
      <c r="J76" s="108" t="s">
        <v>87</v>
      </c>
      <c r="K76" s="108">
        <v>101684</v>
      </c>
      <c r="L76" s="108" t="s">
        <v>5</v>
      </c>
      <c r="M76" s="108" t="s">
        <v>87</v>
      </c>
      <c r="N76" s="108"/>
    </row>
    <row r="77" spans="1:14" x14ac:dyDescent="0.25">
      <c r="B77" s="9">
        <v>2</v>
      </c>
      <c r="C77" s="9" t="s">
        <v>89</v>
      </c>
      <c r="D77" s="9">
        <v>84967</v>
      </c>
      <c r="E77" s="9" t="s">
        <v>5</v>
      </c>
      <c r="F77" s="9" t="s">
        <v>89</v>
      </c>
      <c r="G77" s="96"/>
      <c r="I77">
        <v>2</v>
      </c>
      <c r="J77" t="s">
        <v>89</v>
      </c>
      <c r="K77">
        <v>84967</v>
      </c>
      <c r="L77" t="s">
        <v>5</v>
      </c>
      <c r="M77" t="s">
        <v>89</v>
      </c>
    </row>
    <row r="78" spans="1:14" x14ac:dyDescent="0.25">
      <c r="B78" s="9">
        <v>3</v>
      </c>
      <c r="C78" s="9" t="s">
        <v>88</v>
      </c>
      <c r="D78" s="9">
        <v>84714</v>
      </c>
      <c r="E78" s="9" t="s">
        <v>5</v>
      </c>
      <c r="F78" s="9" t="s">
        <v>88</v>
      </c>
      <c r="G78" s="96"/>
      <c r="I78">
        <v>3</v>
      </c>
      <c r="J78" t="s">
        <v>88</v>
      </c>
      <c r="K78">
        <v>84714</v>
      </c>
      <c r="L78" t="s">
        <v>5</v>
      </c>
      <c r="M78" t="s">
        <v>88</v>
      </c>
    </row>
    <row r="79" spans="1:14" x14ac:dyDescent="0.25">
      <c r="B79" s="9">
        <v>4</v>
      </c>
      <c r="C79" s="9" t="s">
        <v>90</v>
      </c>
      <c r="D79" s="9">
        <v>59637</v>
      </c>
      <c r="E79" s="9" t="s">
        <v>6</v>
      </c>
      <c r="F79" s="9" t="s">
        <v>90</v>
      </c>
      <c r="G79" s="96"/>
      <c r="I79">
        <v>4</v>
      </c>
      <c r="J79" t="s">
        <v>90</v>
      </c>
      <c r="K79">
        <v>59637</v>
      </c>
      <c r="L79" t="s">
        <v>6</v>
      </c>
      <c r="M79" t="s">
        <v>90</v>
      </c>
    </row>
    <row r="80" spans="1:14" x14ac:dyDescent="0.25">
      <c r="B80" s="9">
        <v>5</v>
      </c>
      <c r="C80" s="9" t="s">
        <v>91</v>
      </c>
      <c r="D80" s="9">
        <v>19072</v>
      </c>
      <c r="E80" s="9" t="s">
        <v>6</v>
      </c>
      <c r="F80" s="9" t="s">
        <v>91</v>
      </c>
      <c r="G80" s="96"/>
      <c r="I80">
        <v>5</v>
      </c>
      <c r="J80" t="s">
        <v>91</v>
      </c>
      <c r="K80">
        <v>19072</v>
      </c>
      <c r="L80" t="s">
        <v>6</v>
      </c>
      <c r="M80" t="s">
        <v>91</v>
      </c>
    </row>
    <row r="81" spans="1:13" x14ac:dyDescent="0.25">
      <c r="B81" s="9">
        <v>6</v>
      </c>
      <c r="C81" s="9" t="s">
        <v>92</v>
      </c>
      <c r="D81" s="9">
        <v>16742</v>
      </c>
      <c r="E81" s="9" t="s">
        <v>5</v>
      </c>
      <c r="F81" s="9" t="s">
        <v>92</v>
      </c>
      <c r="G81" s="96"/>
      <c r="I81">
        <v>6</v>
      </c>
      <c r="J81" t="s">
        <v>92</v>
      </c>
      <c r="K81">
        <v>16742</v>
      </c>
      <c r="L81" t="s">
        <v>5</v>
      </c>
      <c r="M81" t="s">
        <v>92</v>
      </c>
    </row>
    <row r="82" spans="1:13" x14ac:dyDescent="0.25">
      <c r="B82" s="9">
        <v>7</v>
      </c>
      <c r="C82" s="9" t="s">
        <v>93</v>
      </c>
      <c r="D82" s="9">
        <v>14927</v>
      </c>
      <c r="E82" s="9" t="s">
        <v>7</v>
      </c>
      <c r="F82" s="9" t="s">
        <v>93</v>
      </c>
      <c r="G82" s="96"/>
      <c r="I82">
        <v>7</v>
      </c>
      <c r="J82" t="s">
        <v>93</v>
      </c>
      <c r="K82">
        <v>14927</v>
      </c>
      <c r="L82" t="s">
        <v>7</v>
      </c>
      <c r="M82" t="s">
        <v>93</v>
      </c>
    </row>
    <row r="83" spans="1:13" x14ac:dyDescent="0.25">
      <c r="B83" s="9">
        <v>8</v>
      </c>
      <c r="C83" s="9" t="s">
        <v>103</v>
      </c>
      <c r="D83" s="9">
        <v>14096</v>
      </c>
      <c r="E83" s="9" t="s">
        <v>7</v>
      </c>
      <c r="F83" s="9" t="s">
        <v>103</v>
      </c>
      <c r="G83" s="96"/>
      <c r="I83">
        <v>8</v>
      </c>
      <c r="J83" t="s">
        <v>103</v>
      </c>
      <c r="K83">
        <v>14096</v>
      </c>
      <c r="L83" t="s">
        <v>7</v>
      </c>
      <c r="M83" t="s">
        <v>103</v>
      </c>
    </row>
    <row r="84" spans="1:13" x14ac:dyDescent="0.25">
      <c r="B84" s="9">
        <v>9</v>
      </c>
      <c r="C84" s="9" t="s">
        <v>94</v>
      </c>
      <c r="D84" s="9">
        <v>7911</v>
      </c>
      <c r="E84" s="9" t="s">
        <v>6</v>
      </c>
      <c r="F84" s="9" t="s">
        <v>94</v>
      </c>
      <c r="G84" s="96"/>
      <c r="I84">
        <v>9</v>
      </c>
      <c r="J84" t="s">
        <v>94</v>
      </c>
      <c r="K84">
        <v>7911</v>
      </c>
      <c r="L84" t="s">
        <v>6</v>
      </c>
      <c r="M84" t="s">
        <v>94</v>
      </c>
    </row>
    <row r="85" spans="1:13" x14ac:dyDescent="0.25">
      <c r="B85" s="9">
        <v>10</v>
      </c>
      <c r="C85" s="9" t="s">
        <v>114</v>
      </c>
      <c r="D85" s="9">
        <v>6578</v>
      </c>
      <c r="E85" s="9" t="s">
        <v>8</v>
      </c>
      <c r="F85" s="9" t="s">
        <v>114</v>
      </c>
      <c r="G85" s="97"/>
      <c r="I85">
        <v>10</v>
      </c>
      <c r="J85" t="s">
        <v>114</v>
      </c>
      <c r="K85">
        <v>6578</v>
      </c>
      <c r="L85" t="s">
        <v>8</v>
      </c>
      <c r="M85" t="s">
        <v>114</v>
      </c>
    </row>
    <row r="86" spans="1:13" x14ac:dyDescent="0.25">
      <c r="A86">
        <v>7</v>
      </c>
      <c r="B86" s="93" t="s">
        <v>10</v>
      </c>
      <c r="C86" s="93">
        <v>2016</v>
      </c>
      <c r="D86" s="93">
        <v>2017</v>
      </c>
      <c r="E86" s="93">
        <v>2018</v>
      </c>
      <c r="F86" s="93">
        <v>2019</v>
      </c>
      <c r="G86" s="95"/>
    </row>
    <row r="87" spans="1:13" x14ac:dyDescent="0.25">
      <c r="B87" s="94" t="s">
        <v>11</v>
      </c>
      <c r="C87" s="153">
        <v>3.3</v>
      </c>
      <c r="D87" s="153">
        <v>2.2999999999999998</v>
      </c>
      <c r="E87" s="153">
        <v>3.2</v>
      </c>
      <c r="F87" s="153">
        <v>1</v>
      </c>
      <c r="G87" s="96"/>
    </row>
    <row r="88" spans="1:13" x14ac:dyDescent="0.25">
      <c r="B88" s="94" t="s">
        <v>12</v>
      </c>
      <c r="C88" s="153">
        <v>3.2</v>
      </c>
      <c r="D88" s="153">
        <v>2.4</v>
      </c>
      <c r="E88" s="153">
        <v>3.1</v>
      </c>
      <c r="F88" s="153">
        <v>1.1000000000000001</v>
      </c>
      <c r="G88" s="96"/>
    </row>
    <row r="89" spans="1:13" x14ac:dyDescent="0.25">
      <c r="B89" s="94" t="s">
        <v>13</v>
      </c>
      <c r="C89" s="153">
        <v>2.9</v>
      </c>
      <c r="D89" s="153">
        <v>2.7</v>
      </c>
      <c r="E89" s="153">
        <v>2.8</v>
      </c>
      <c r="F89" s="153">
        <v>1.1000000000000001</v>
      </c>
      <c r="G89" s="96"/>
    </row>
    <row r="90" spans="1:13" x14ac:dyDescent="0.25">
      <c r="B90" s="94" t="s">
        <v>14</v>
      </c>
      <c r="C90" s="153">
        <v>2.4</v>
      </c>
      <c r="D90" s="153">
        <v>2.6</v>
      </c>
      <c r="E90" s="153">
        <v>3</v>
      </c>
      <c r="F90" s="153">
        <v>1</v>
      </c>
      <c r="G90" s="96"/>
    </row>
    <row r="91" spans="1:13" x14ac:dyDescent="0.25">
      <c r="B91" s="94" t="s">
        <v>15</v>
      </c>
      <c r="C91" s="153">
        <v>2.2999999999999998</v>
      </c>
      <c r="D91" s="153">
        <v>2.4</v>
      </c>
      <c r="E91" s="153">
        <v>3.1</v>
      </c>
      <c r="F91" s="153">
        <v>0.8</v>
      </c>
      <c r="G91" s="96"/>
    </row>
    <row r="92" spans="1:13" x14ac:dyDescent="0.25">
      <c r="B92" s="94" t="s">
        <v>16</v>
      </c>
      <c r="C92" s="153">
        <v>2.2999999999999998</v>
      </c>
      <c r="D92" s="153">
        <v>2.5</v>
      </c>
      <c r="E92" s="153">
        <v>3</v>
      </c>
      <c r="F92" s="153"/>
      <c r="G92" s="96"/>
    </row>
    <row r="93" spans="1:13" x14ac:dyDescent="0.25">
      <c r="B93" s="94" t="s">
        <v>17</v>
      </c>
      <c r="C93" s="153">
        <v>2.4</v>
      </c>
      <c r="D93" s="153">
        <v>2.2999999999999998</v>
      </c>
      <c r="E93" s="153">
        <v>4.0999999999999996</v>
      </c>
      <c r="F93" s="153"/>
      <c r="G93" s="96"/>
    </row>
    <row r="94" spans="1:13" x14ac:dyDescent="0.25">
      <c r="B94" s="94" t="s">
        <v>18</v>
      </c>
      <c r="C94" s="153">
        <v>2.5</v>
      </c>
      <c r="D94" s="153">
        <v>2.2000000000000002</v>
      </c>
      <c r="E94" s="153">
        <v>2.5</v>
      </c>
      <c r="F94" s="153"/>
      <c r="G94" s="96"/>
    </row>
    <row r="95" spans="1:13" x14ac:dyDescent="0.25">
      <c r="B95" s="94" t="s">
        <v>19</v>
      </c>
      <c r="C95" s="153">
        <v>2.6</v>
      </c>
      <c r="D95" s="153">
        <v>2.1</v>
      </c>
      <c r="E95" s="153">
        <v>2.6</v>
      </c>
      <c r="F95" s="153"/>
      <c r="G95" s="96"/>
    </row>
    <row r="96" spans="1:13" x14ac:dyDescent="0.25">
      <c r="B96" s="94" t="s">
        <v>20</v>
      </c>
      <c r="C96" s="153">
        <v>2.7</v>
      </c>
      <c r="D96" s="153">
        <v>2.1</v>
      </c>
      <c r="E96" s="153">
        <v>2.2000000000000002</v>
      </c>
      <c r="F96" s="153"/>
      <c r="G96" s="96"/>
    </row>
    <row r="97" spans="1:14" x14ac:dyDescent="0.25">
      <c r="B97" s="94" t="s">
        <v>21</v>
      </c>
      <c r="C97" s="153">
        <v>2.2999999999999998</v>
      </c>
      <c r="D97" s="153">
        <v>2</v>
      </c>
      <c r="E97" s="153">
        <v>1.9</v>
      </c>
      <c r="F97" s="153"/>
      <c r="G97" s="96"/>
      <c r="H97" s="9"/>
      <c r="I97" s="9"/>
      <c r="J97" s="9"/>
      <c r="K97" s="9"/>
      <c r="L97" s="9"/>
      <c r="M97" s="9"/>
      <c r="N97" s="9"/>
    </row>
    <row r="98" spans="1:14" x14ac:dyDescent="0.25">
      <c r="B98" s="94" t="s">
        <v>22</v>
      </c>
      <c r="C98" s="153">
        <v>2.4</v>
      </c>
      <c r="D98" s="153">
        <v>2</v>
      </c>
      <c r="E98" s="153">
        <v>2</v>
      </c>
      <c r="F98" s="153"/>
      <c r="G98" s="97"/>
      <c r="H98" s="9"/>
      <c r="I98" s="9"/>
      <c r="J98" s="9"/>
      <c r="K98" s="9"/>
      <c r="L98" s="9"/>
      <c r="M98" s="9"/>
      <c r="N98" s="9"/>
    </row>
    <row r="99" spans="1:14" x14ac:dyDescent="0.25">
      <c r="A99">
        <v>8</v>
      </c>
      <c r="B99" s="93" t="s">
        <v>23</v>
      </c>
      <c r="C99" s="93">
        <v>2015</v>
      </c>
      <c r="D99" s="93">
        <v>2016</v>
      </c>
      <c r="E99" s="93">
        <v>2017</v>
      </c>
      <c r="F99" s="93">
        <v>2018</v>
      </c>
      <c r="G99" s="93">
        <v>2019</v>
      </c>
      <c r="H99" s="9"/>
      <c r="I99" s="9"/>
      <c r="J99" s="9"/>
      <c r="K99" s="9"/>
      <c r="L99" s="9"/>
      <c r="M99" s="9"/>
      <c r="N99" s="9"/>
    </row>
    <row r="100" spans="1:14" x14ac:dyDescent="0.25">
      <c r="B100" s="94" t="s">
        <v>11</v>
      </c>
      <c r="C100" s="94">
        <v>257.62700000000001</v>
      </c>
      <c r="D100" s="94">
        <v>266.245</v>
      </c>
      <c r="E100" s="94">
        <v>272.40699999999998</v>
      </c>
      <c r="F100" s="94">
        <v>281.13799999999998</v>
      </c>
      <c r="G100" s="94">
        <v>283.82499999999999</v>
      </c>
      <c r="H100" s="9"/>
      <c r="I100" s="9"/>
      <c r="J100" s="9"/>
      <c r="K100" s="9"/>
      <c r="L100" s="9"/>
      <c r="M100" s="9"/>
      <c r="N100" s="9"/>
    </row>
    <row r="101" spans="1:14" x14ac:dyDescent="0.25">
      <c r="B101" s="94" t="s">
        <v>12</v>
      </c>
      <c r="C101" s="94">
        <v>258.79599999999999</v>
      </c>
      <c r="D101" s="94">
        <v>266.98700000000002</v>
      </c>
      <c r="E101" s="94">
        <v>273.36500000000001</v>
      </c>
      <c r="F101" s="94">
        <v>281.74099999999999</v>
      </c>
      <c r="G101" s="94">
        <v>284.77</v>
      </c>
      <c r="H101" s="9"/>
      <c r="I101" s="9"/>
      <c r="J101" s="9"/>
      <c r="K101" s="9"/>
      <c r="L101" s="9"/>
      <c r="M101" s="9"/>
      <c r="N101" s="9"/>
    </row>
    <row r="102" spans="1:14" x14ac:dyDescent="0.25">
      <c r="B102" s="94" t="s">
        <v>13</v>
      </c>
      <c r="C102" s="94">
        <v>260.79399999999998</v>
      </c>
      <c r="D102" s="94">
        <v>268.375</v>
      </c>
      <c r="E102" s="94">
        <v>275.50299999999999</v>
      </c>
      <c r="F102" s="94">
        <v>283.16199999999998</v>
      </c>
      <c r="G102" s="94">
        <v>286.19900000000001</v>
      </c>
    </row>
    <row r="103" spans="1:14" x14ac:dyDescent="0.25">
      <c r="B103" s="94" t="s">
        <v>14</v>
      </c>
      <c r="C103" s="94">
        <v>262.90499999999997</v>
      </c>
      <c r="D103" s="94">
        <v>269.16899999999998</v>
      </c>
      <c r="E103" s="94">
        <v>276.22500000000002</v>
      </c>
      <c r="F103" s="94">
        <v>284.38600000000002</v>
      </c>
      <c r="G103" s="94">
        <v>287.09500000000003</v>
      </c>
    </row>
    <row r="104" spans="1:14" x14ac:dyDescent="0.25">
      <c r="B104" s="94" t="s">
        <v>15</v>
      </c>
      <c r="C104" s="94">
        <v>264.43799999999999</v>
      </c>
      <c r="D104" s="94">
        <v>270.55900000000003</v>
      </c>
      <c r="E104" s="94">
        <v>277.13499999999999</v>
      </c>
      <c r="F104" s="94">
        <v>285.80399999999997</v>
      </c>
      <c r="G104" s="94">
        <v>288.10700000000003</v>
      </c>
    </row>
    <row r="105" spans="1:14" x14ac:dyDescent="0.25">
      <c r="B105" s="94" t="s">
        <v>16</v>
      </c>
      <c r="C105" s="94">
        <v>265.48599999999999</v>
      </c>
      <c r="D105" s="94">
        <v>271.50299999999999</v>
      </c>
      <c r="E105" s="94">
        <v>278.39</v>
      </c>
      <c r="F105" s="94">
        <v>286.67</v>
      </c>
      <c r="G105" s="94"/>
    </row>
    <row r="106" spans="1:14" x14ac:dyDescent="0.25">
      <c r="B106" s="94" t="s">
        <v>17</v>
      </c>
      <c r="C106" s="94">
        <v>265.55099999999999</v>
      </c>
      <c r="D106" s="94">
        <v>271.96300000000002</v>
      </c>
      <c r="E106" s="94">
        <v>278.32499999999999</v>
      </c>
      <c r="F106" s="94">
        <v>289.63200000000001</v>
      </c>
      <c r="G106" s="94"/>
    </row>
    <row r="107" spans="1:14" x14ac:dyDescent="0.25">
      <c r="B107" s="94" t="s">
        <v>18</v>
      </c>
      <c r="C107" s="94">
        <v>265.56700000000001</v>
      </c>
      <c r="D107" s="94">
        <v>272.11200000000002</v>
      </c>
      <c r="E107" s="94">
        <v>278.15800000000002</v>
      </c>
      <c r="F107" s="94">
        <v>285.14499999999998</v>
      </c>
      <c r="G107" s="94"/>
    </row>
    <row r="108" spans="1:14" x14ac:dyDescent="0.25">
      <c r="B108" s="94" t="s">
        <v>19</v>
      </c>
      <c r="C108" s="94">
        <v>265.315</v>
      </c>
      <c r="D108" s="94">
        <v>272.13600000000002</v>
      </c>
      <c r="E108" s="94">
        <v>277.80399999999997</v>
      </c>
      <c r="F108" s="94">
        <v>284.976</v>
      </c>
      <c r="G108" s="94"/>
    </row>
    <row r="109" spans="1:14" x14ac:dyDescent="0.25">
      <c r="B109" s="94" t="s">
        <v>20</v>
      </c>
      <c r="C109" s="94">
        <v>265.70400000000001</v>
      </c>
      <c r="D109" s="94">
        <v>272.78699999999998</v>
      </c>
      <c r="E109" s="94">
        <v>278.565</v>
      </c>
      <c r="F109" s="94">
        <v>284.76499999999999</v>
      </c>
      <c r="G109" s="94"/>
    </row>
    <row r="110" spans="1:14" x14ac:dyDescent="0.25">
      <c r="B110" s="94" t="s">
        <v>21</v>
      </c>
      <c r="C110" s="94">
        <v>266.25099999999998</v>
      </c>
      <c r="D110" s="94">
        <v>272.34699999999998</v>
      </c>
      <c r="E110" s="94">
        <v>277.88499999999999</v>
      </c>
      <c r="F110" s="94">
        <v>283.29399999999998</v>
      </c>
      <c r="G110" s="94"/>
    </row>
    <row r="111" spans="1:14" x14ac:dyDescent="0.25">
      <c r="B111" s="94" t="s">
        <v>22</v>
      </c>
      <c r="C111" s="94">
        <v>266.13600000000002</v>
      </c>
      <c r="D111" s="94">
        <v>272.61399999999998</v>
      </c>
      <c r="E111" s="94">
        <v>278.17599999999999</v>
      </c>
      <c r="F111" s="94">
        <v>283.67700000000002</v>
      </c>
      <c r="G111" s="94"/>
    </row>
    <row r="112" spans="1:14" x14ac:dyDescent="0.25">
      <c r="A112">
        <v>9</v>
      </c>
      <c r="B112" s="93" t="s">
        <v>111</v>
      </c>
      <c r="C112" s="93">
        <v>2015</v>
      </c>
      <c r="D112" s="93">
        <v>2016</v>
      </c>
      <c r="E112" s="93">
        <v>2017</v>
      </c>
      <c r="F112" s="93">
        <v>2018</v>
      </c>
      <c r="G112" s="93">
        <v>2019</v>
      </c>
      <c r="I112" s="93" t="s">
        <v>111</v>
      </c>
      <c r="J112" s="93">
        <v>2015</v>
      </c>
      <c r="K112" s="93">
        <v>2016</v>
      </c>
      <c r="L112" s="93">
        <v>2017</v>
      </c>
      <c r="M112" s="93">
        <v>2018</v>
      </c>
      <c r="N112" s="93">
        <v>2019</v>
      </c>
    </row>
    <row r="113" spans="1:14" x14ac:dyDescent="0.25">
      <c r="B113" s="94" t="s">
        <v>96</v>
      </c>
      <c r="C113" s="94">
        <v>96313</v>
      </c>
      <c r="D113" s="94">
        <v>98428</v>
      </c>
      <c r="E113" s="94">
        <v>100528</v>
      </c>
      <c r="F113" s="94">
        <v>102528</v>
      </c>
      <c r="G113" s="94">
        <v>101684</v>
      </c>
      <c r="I113" s="94" t="s">
        <v>96</v>
      </c>
      <c r="J113" s="94">
        <v>96313</v>
      </c>
      <c r="K113" s="94">
        <v>98428</v>
      </c>
      <c r="L113" s="94">
        <v>100528</v>
      </c>
      <c r="M113" s="94">
        <v>102528</v>
      </c>
      <c r="N113" s="94">
        <v>101684</v>
      </c>
    </row>
    <row r="114" spans="1:14" x14ac:dyDescent="0.25">
      <c r="B114" s="94" t="s">
        <v>97</v>
      </c>
      <c r="C114" s="94">
        <v>33089</v>
      </c>
      <c r="D114" s="94"/>
      <c r="E114" s="94"/>
      <c r="F114" s="94"/>
      <c r="G114" s="94"/>
      <c r="I114" s="94" t="s">
        <v>97</v>
      </c>
      <c r="J114" s="94">
        <v>33089</v>
      </c>
      <c r="K114" s="94"/>
      <c r="L114" s="94"/>
      <c r="M114" s="94"/>
      <c r="N114" s="94"/>
    </row>
    <row r="115" spans="1:14" x14ac:dyDescent="0.25">
      <c r="B115" s="94" t="s">
        <v>87</v>
      </c>
      <c r="C115" s="94">
        <v>63224</v>
      </c>
      <c r="D115" s="94">
        <v>98428</v>
      </c>
      <c r="E115" s="94">
        <v>100528</v>
      </c>
      <c r="F115" s="94">
        <v>102528</v>
      </c>
      <c r="G115" s="94">
        <v>101684</v>
      </c>
      <c r="I115" s="94" t="s">
        <v>87</v>
      </c>
      <c r="J115" s="94">
        <v>63224</v>
      </c>
      <c r="K115" s="94">
        <v>98428</v>
      </c>
      <c r="L115" s="94">
        <v>100528</v>
      </c>
      <c r="M115" s="94">
        <v>102528</v>
      </c>
      <c r="N115" s="94">
        <v>101684</v>
      </c>
    </row>
    <row r="116" spans="1:14" x14ac:dyDescent="0.25">
      <c r="B116" s="94" t="s">
        <v>89</v>
      </c>
      <c r="C116" s="94">
        <v>78720</v>
      </c>
      <c r="D116" s="94">
        <v>80183</v>
      </c>
      <c r="E116" s="94">
        <v>81422</v>
      </c>
      <c r="F116" s="94">
        <v>83476</v>
      </c>
      <c r="G116" s="94">
        <v>84967</v>
      </c>
      <c r="I116" s="94" t="s">
        <v>89</v>
      </c>
      <c r="J116" s="94">
        <v>78720</v>
      </c>
      <c r="K116" s="94">
        <v>80183</v>
      </c>
      <c r="L116" s="94">
        <v>81422</v>
      </c>
      <c r="M116" s="94">
        <v>83476</v>
      </c>
      <c r="N116" s="94">
        <v>84967</v>
      </c>
    </row>
    <row r="117" spans="1:14" x14ac:dyDescent="0.25">
      <c r="B117" s="94" t="s">
        <v>88</v>
      </c>
      <c r="C117" s="94">
        <v>78660</v>
      </c>
      <c r="D117" s="94">
        <v>80789</v>
      </c>
      <c r="E117" s="94">
        <v>82939</v>
      </c>
      <c r="F117" s="94">
        <v>83068</v>
      </c>
      <c r="G117" s="94">
        <v>84714</v>
      </c>
      <c r="I117" s="94" t="s">
        <v>88</v>
      </c>
      <c r="J117" s="94">
        <v>78660</v>
      </c>
      <c r="K117" s="94">
        <v>80789</v>
      </c>
      <c r="L117" s="94">
        <v>82939</v>
      </c>
      <c r="M117" s="94">
        <v>83068</v>
      </c>
      <c r="N117" s="94">
        <v>84714</v>
      </c>
    </row>
    <row r="118" spans="1:14" x14ac:dyDescent="0.25">
      <c r="B118" s="94" t="s">
        <v>92</v>
      </c>
      <c r="C118" s="94">
        <v>10745</v>
      </c>
      <c r="D118" s="94">
        <v>11159</v>
      </c>
      <c r="E118" s="94">
        <v>12246</v>
      </c>
      <c r="F118" s="94">
        <v>16732</v>
      </c>
      <c r="G118" s="94">
        <v>16742</v>
      </c>
      <c r="I118" s="94" t="s">
        <v>92</v>
      </c>
      <c r="J118" s="94">
        <v>10745</v>
      </c>
      <c r="K118" s="94">
        <v>11159</v>
      </c>
      <c r="L118" s="94">
        <v>12246</v>
      </c>
      <c r="M118" s="94">
        <v>16732</v>
      </c>
      <c r="N118" s="94">
        <v>16742</v>
      </c>
    </row>
    <row r="119" spans="1:14" x14ac:dyDescent="0.25">
      <c r="B119" s="94" t="s">
        <v>51</v>
      </c>
      <c r="C119" s="94">
        <v>264438</v>
      </c>
      <c r="D119" s="94">
        <v>270559</v>
      </c>
      <c r="E119" s="94">
        <v>277135</v>
      </c>
      <c r="F119" s="94">
        <v>285804</v>
      </c>
      <c r="G119" s="94">
        <v>288107</v>
      </c>
      <c r="I119" s="94" t="s">
        <v>51</v>
      </c>
      <c r="J119" s="94">
        <v>264438</v>
      </c>
      <c r="K119" s="94">
        <v>270559</v>
      </c>
      <c r="L119" s="94">
        <v>277135</v>
      </c>
      <c r="M119" s="94">
        <v>285804</v>
      </c>
      <c r="N119" s="94">
        <v>288107</v>
      </c>
    </row>
    <row r="120" spans="1:14" x14ac:dyDescent="0.25">
      <c r="A120">
        <v>10</v>
      </c>
      <c r="B120" s="93" t="s">
        <v>10</v>
      </c>
      <c r="C120" s="93">
        <v>2016</v>
      </c>
      <c r="D120" s="93">
        <v>2017</v>
      </c>
      <c r="E120" s="93">
        <v>2018</v>
      </c>
      <c r="F120" s="93">
        <v>2019</v>
      </c>
      <c r="G120" s="95"/>
    </row>
    <row r="121" spans="1:14" x14ac:dyDescent="0.25">
      <c r="B121" s="94" t="s">
        <v>11</v>
      </c>
      <c r="C121" s="94">
        <v>7.9</v>
      </c>
      <c r="D121" s="94">
        <v>9.6999999999999993</v>
      </c>
      <c r="E121" s="94">
        <v>2.6</v>
      </c>
      <c r="F121" s="94">
        <v>5.4</v>
      </c>
      <c r="G121" s="96"/>
      <c r="H121" s="9"/>
    </row>
    <row r="122" spans="1:14" x14ac:dyDescent="0.25">
      <c r="B122" s="94" t="s">
        <v>12</v>
      </c>
      <c r="C122" s="94">
        <v>8.5</v>
      </c>
      <c r="D122" s="94">
        <v>9.4</v>
      </c>
      <c r="E122" s="94">
        <v>2.4</v>
      </c>
      <c r="F122" s="94">
        <v>5.4</v>
      </c>
      <c r="G122" s="96"/>
      <c r="H122" s="9"/>
      <c r="I122" s="108"/>
      <c r="J122" s="108"/>
      <c r="K122" s="108"/>
      <c r="L122" s="108"/>
      <c r="M122" s="9"/>
      <c r="N122" s="9"/>
    </row>
    <row r="123" spans="1:14" x14ac:dyDescent="0.25">
      <c r="B123" s="94" t="s">
        <v>13</v>
      </c>
      <c r="C123" s="94">
        <v>9.6</v>
      </c>
      <c r="D123" s="94">
        <v>9.1</v>
      </c>
      <c r="E123" s="94">
        <v>2.4</v>
      </c>
      <c r="F123" s="94">
        <v>5.3</v>
      </c>
      <c r="G123" s="96"/>
      <c r="H123" s="9"/>
      <c r="I123" s="108"/>
      <c r="J123" s="108"/>
      <c r="K123" s="108"/>
      <c r="L123" s="108"/>
      <c r="M123" s="9"/>
      <c r="N123" s="9"/>
    </row>
    <row r="124" spans="1:14" x14ac:dyDescent="0.25">
      <c r="B124" s="94" t="s">
        <v>14</v>
      </c>
      <c r="C124" s="94">
        <v>10.199999999999999</v>
      </c>
      <c r="D124" s="94">
        <v>8.8000000000000007</v>
      </c>
      <c r="E124" s="94">
        <v>2.4</v>
      </c>
      <c r="F124" s="94">
        <v>4.8</v>
      </c>
      <c r="G124" s="96"/>
      <c r="H124" s="9"/>
      <c r="I124" s="108"/>
      <c r="J124" s="108"/>
      <c r="K124" s="108"/>
      <c r="L124" s="108"/>
      <c r="M124" s="9"/>
      <c r="N124" s="9"/>
    </row>
    <row r="125" spans="1:14" x14ac:dyDescent="0.25">
      <c r="B125" s="94" t="s">
        <v>15</v>
      </c>
      <c r="C125" s="94">
        <v>10.7</v>
      </c>
      <c r="D125" s="94">
        <v>8.3000000000000007</v>
      </c>
      <c r="E125" s="94">
        <v>2.2999999999999998</v>
      </c>
      <c r="F125" s="94">
        <v>4.5999999999999996</v>
      </c>
      <c r="G125" s="96"/>
      <c r="H125" s="9"/>
      <c r="I125" s="108"/>
      <c r="J125" s="110"/>
      <c r="K125" s="108"/>
      <c r="L125" s="108"/>
      <c r="M125" s="9"/>
      <c r="N125" s="9"/>
    </row>
    <row r="126" spans="1:14" x14ac:dyDescent="0.25">
      <c r="B126" s="94" t="s">
        <v>16</v>
      </c>
      <c r="C126" s="94">
        <v>11</v>
      </c>
      <c r="D126" s="94">
        <v>8</v>
      </c>
      <c r="E126" s="94">
        <v>1.8</v>
      </c>
      <c r="F126" s="94"/>
      <c r="G126" s="96"/>
      <c r="H126" s="9"/>
      <c r="I126" s="108"/>
      <c r="J126" s="108"/>
      <c r="K126" s="108"/>
      <c r="L126" s="108"/>
      <c r="M126" s="9"/>
      <c r="N126" s="9"/>
    </row>
    <row r="127" spans="1:14" x14ac:dyDescent="0.25">
      <c r="B127" s="94" t="s">
        <v>17</v>
      </c>
      <c r="C127" s="94">
        <v>11.3</v>
      </c>
      <c r="D127" s="94">
        <v>7.3</v>
      </c>
      <c r="E127" s="94">
        <v>1.9</v>
      </c>
      <c r="F127" s="94"/>
      <c r="G127" s="96"/>
      <c r="H127" s="9"/>
      <c r="I127" s="108"/>
      <c r="J127" s="108"/>
      <c r="K127" s="108"/>
      <c r="L127" s="108"/>
      <c r="M127" s="9"/>
      <c r="N127" s="9"/>
    </row>
    <row r="128" spans="1:14" x14ac:dyDescent="0.25">
      <c r="B128" s="94" t="s">
        <v>18</v>
      </c>
      <c r="C128" s="94">
        <v>11</v>
      </c>
      <c r="D128" s="94">
        <v>7</v>
      </c>
      <c r="E128" s="94">
        <v>2.2000000000000002</v>
      </c>
      <c r="F128" s="94"/>
      <c r="G128" s="96"/>
      <c r="H128" s="9"/>
      <c r="I128" s="108"/>
      <c r="J128" s="108"/>
      <c r="K128" s="108"/>
      <c r="L128" s="108"/>
      <c r="M128" s="9"/>
      <c r="N128" s="9"/>
    </row>
    <row r="129" spans="1:15" x14ac:dyDescent="0.25">
      <c r="B129" s="94" t="s">
        <v>19</v>
      </c>
      <c r="C129" s="94">
        <v>10.6</v>
      </c>
      <c r="D129" s="94">
        <v>6.8</v>
      </c>
      <c r="E129" s="94">
        <v>2.5</v>
      </c>
      <c r="F129" s="94"/>
      <c r="G129" s="96"/>
      <c r="H129" s="9"/>
      <c r="I129" s="108"/>
      <c r="J129" s="108"/>
      <c r="K129" s="108"/>
      <c r="L129" s="108"/>
      <c r="M129" s="9"/>
      <c r="N129" s="9"/>
    </row>
    <row r="130" spans="1:15" x14ac:dyDescent="0.25">
      <c r="B130" s="94" t="s">
        <v>20</v>
      </c>
      <c r="C130" s="94">
        <v>10.3</v>
      </c>
      <c r="D130" s="94">
        <v>6.7</v>
      </c>
      <c r="E130" s="94">
        <v>2.4</v>
      </c>
      <c r="F130" s="94"/>
      <c r="G130" s="96"/>
      <c r="H130" s="9"/>
      <c r="I130" s="108"/>
      <c r="J130" s="108"/>
      <c r="K130" s="108"/>
      <c r="L130" s="108"/>
      <c r="M130" s="9"/>
      <c r="N130" s="9"/>
    </row>
    <row r="131" spans="1:15" x14ac:dyDescent="0.25">
      <c r="B131" s="94" t="s">
        <v>21</v>
      </c>
      <c r="C131" s="94">
        <v>9.8000000000000007</v>
      </c>
      <c r="D131" s="94">
        <v>6.5</v>
      </c>
      <c r="E131" s="94">
        <v>2</v>
      </c>
      <c r="F131" s="94"/>
      <c r="G131" s="96"/>
      <c r="H131" s="9"/>
      <c r="I131" s="108"/>
      <c r="J131" s="108"/>
      <c r="K131" s="108"/>
      <c r="L131" s="108"/>
      <c r="M131" s="9"/>
      <c r="N131" s="9"/>
    </row>
    <row r="132" spans="1:15" x14ac:dyDescent="0.25">
      <c r="B132" s="94" t="s">
        <v>22</v>
      </c>
      <c r="C132" s="94">
        <v>9.5</v>
      </c>
      <c r="D132" s="94">
        <v>6.5</v>
      </c>
      <c r="E132" s="94">
        <v>2</v>
      </c>
      <c r="F132" s="94"/>
      <c r="G132" s="97"/>
      <c r="H132" s="9"/>
      <c r="I132" s="108"/>
      <c r="J132" s="108"/>
      <c r="K132" s="108"/>
      <c r="L132" s="108"/>
      <c r="M132" s="9"/>
      <c r="N132" s="9"/>
    </row>
    <row r="133" spans="1:15" x14ac:dyDescent="0.25">
      <c r="A133">
        <v>11</v>
      </c>
      <c r="B133" s="93" t="s">
        <v>23</v>
      </c>
      <c r="C133" s="93">
        <v>2015</v>
      </c>
      <c r="D133" s="93">
        <v>2016</v>
      </c>
      <c r="E133" s="93">
        <v>2017</v>
      </c>
      <c r="F133" s="93">
        <v>2018</v>
      </c>
      <c r="G133" s="93">
        <v>2019</v>
      </c>
      <c r="H133" s="9"/>
      <c r="I133" s="108"/>
      <c r="J133" s="108"/>
      <c r="K133" s="108"/>
      <c r="L133" s="108"/>
      <c r="M133" s="9"/>
      <c r="N133" s="9"/>
    </row>
    <row r="134" spans="1:15" x14ac:dyDescent="0.25">
      <c r="B134" s="94" t="s">
        <v>11</v>
      </c>
      <c r="C134" s="94">
        <v>72.909000000000006</v>
      </c>
      <c r="D134" s="94">
        <v>78.638000000000005</v>
      </c>
      <c r="E134" s="94">
        <v>86.287000000000006</v>
      </c>
      <c r="F134" s="94">
        <v>88.501999999999995</v>
      </c>
      <c r="G134" s="94">
        <v>93.307000000000002</v>
      </c>
      <c r="H134" s="9"/>
      <c r="I134" s="108"/>
      <c r="J134" s="108"/>
      <c r="K134" s="108"/>
      <c r="L134" s="108"/>
      <c r="M134" s="9"/>
      <c r="N134" s="9"/>
    </row>
    <row r="135" spans="1:15" x14ac:dyDescent="0.25">
      <c r="B135" s="94" t="s">
        <v>12</v>
      </c>
      <c r="C135" s="94">
        <v>73.350999999999999</v>
      </c>
      <c r="D135" s="94">
        <v>79.578000000000003</v>
      </c>
      <c r="E135" s="94">
        <v>87.03</v>
      </c>
      <c r="F135" s="94">
        <v>89.096000000000004</v>
      </c>
      <c r="G135" s="94">
        <v>93.888000000000005</v>
      </c>
      <c r="H135" s="9"/>
      <c r="I135" s="108"/>
      <c r="J135" s="108"/>
      <c r="K135" s="108"/>
      <c r="L135" s="108"/>
      <c r="M135" s="9"/>
      <c r="N135" s="9"/>
    </row>
    <row r="136" spans="1:15" x14ac:dyDescent="0.25">
      <c r="B136" s="94" t="s">
        <v>13</v>
      </c>
      <c r="C136" s="94">
        <v>73.162999999999997</v>
      </c>
      <c r="D136" s="94">
        <v>80.201999999999998</v>
      </c>
      <c r="E136" s="94">
        <v>87.531999999999996</v>
      </c>
      <c r="F136" s="94">
        <v>89.593000000000004</v>
      </c>
      <c r="G136" s="94">
        <v>94.302999999999997</v>
      </c>
      <c r="H136" s="9"/>
      <c r="I136" s="108"/>
      <c r="J136" s="108"/>
      <c r="K136" s="108"/>
      <c r="L136" s="108"/>
      <c r="M136" s="9"/>
      <c r="N136" s="9"/>
    </row>
    <row r="137" spans="1:15" x14ac:dyDescent="0.25">
      <c r="B137" s="94" t="s">
        <v>14</v>
      </c>
      <c r="C137" s="94">
        <v>73.694999999999993</v>
      </c>
      <c r="D137" s="94">
        <v>81.180000000000007</v>
      </c>
      <c r="E137" s="94">
        <v>88.289000000000001</v>
      </c>
      <c r="F137" s="94">
        <v>90.372</v>
      </c>
      <c r="G137" s="94">
        <v>94.718000000000004</v>
      </c>
      <c r="H137" s="9"/>
      <c r="I137" s="108"/>
      <c r="J137" s="108"/>
      <c r="K137" s="108"/>
      <c r="L137" s="108"/>
      <c r="M137" s="9"/>
      <c r="N137" s="9"/>
    </row>
    <row r="138" spans="1:15" x14ac:dyDescent="0.25">
      <c r="B138" s="94" t="s">
        <v>15</v>
      </c>
      <c r="C138" s="94">
        <v>74.167000000000002</v>
      </c>
      <c r="D138" s="94">
        <v>82.07</v>
      </c>
      <c r="E138" s="94">
        <v>88.858999999999995</v>
      </c>
      <c r="F138" s="94">
        <v>90.927000000000007</v>
      </c>
      <c r="G138" s="94">
        <v>95.125</v>
      </c>
      <c r="H138" s="9"/>
      <c r="I138" s="108"/>
      <c r="J138" s="110"/>
      <c r="K138" s="108"/>
      <c r="L138" s="108"/>
      <c r="M138" s="9"/>
      <c r="N138" s="9"/>
    </row>
    <row r="139" spans="1:15" x14ac:dyDescent="0.25">
      <c r="B139" s="94" t="s">
        <v>16</v>
      </c>
      <c r="C139" s="94">
        <v>74.591999999999999</v>
      </c>
      <c r="D139" s="94">
        <v>82.796000000000006</v>
      </c>
      <c r="E139" s="94">
        <v>89.391999999999996</v>
      </c>
      <c r="F139" s="94">
        <v>91.037999999999997</v>
      </c>
      <c r="G139" s="94"/>
      <c r="H139" s="9"/>
      <c r="I139" s="108"/>
      <c r="J139" s="108"/>
      <c r="K139" s="108"/>
      <c r="L139" s="108"/>
      <c r="M139" s="9"/>
      <c r="N139" s="9"/>
    </row>
    <row r="140" spans="1:15" x14ac:dyDescent="0.25">
      <c r="B140" s="94" t="s">
        <v>17</v>
      </c>
      <c r="C140" s="94">
        <v>74.998999999999995</v>
      </c>
      <c r="D140" s="94">
        <v>83.480999999999995</v>
      </c>
      <c r="E140" s="94">
        <v>89.575999999999993</v>
      </c>
      <c r="F140" s="94">
        <v>91.305000000000007</v>
      </c>
      <c r="G140" s="94"/>
      <c r="H140" s="9"/>
      <c r="I140" s="9"/>
      <c r="J140" s="9"/>
      <c r="K140" s="9"/>
      <c r="L140" s="9"/>
      <c r="M140" s="9"/>
      <c r="N140" s="9"/>
    </row>
    <row r="141" spans="1:15" x14ac:dyDescent="0.25">
      <c r="B141" s="94" t="s">
        <v>18</v>
      </c>
      <c r="C141" s="94">
        <v>75.549000000000007</v>
      </c>
      <c r="D141" s="94">
        <v>83.822999999999993</v>
      </c>
      <c r="E141" s="94">
        <v>89.718000000000004</v>
      </c>
      <c r="F141" s="94">
        <v>91.703000000000003</v>
      </c>
      <c r="G141" s="94"/>
      <c r="H141" s="9"/>
      <c r="I141" s="9"/>
      <c r="J141" s="9"/>
      <c r="K141" s="9"/>
      <c r="L141" s="9"/>
      <c r="M141" s="9"/>
      <c r="N141" s="9"/>
    </row>
    <row r="142" spans="1:15" x14ac:dyDescent="0.25">
      <c r="B142" s="94" t="s">
        <v>19</v>
      </c>
      <c r="C142" s="94">
        <v>76.176000000000002</v>
      </c>
      <c r="D142" s="94">
        <v>84.284000000000006</v>
      </c>
      <c r="E142" s="94">
        <v>90.037999999999997</v>
      </c>
      <c r="F142" s="94">
        <v>92.325999999999993</v>
      </c>
      <c r="G142" s="94"/>
      <c r="H142" s="9"/>
      <c r="I142" s="9"/>
      <c r="J142" s="9"/>
      <c r="K142" s="9"/>
      <c r="L142" s="9"/>
      <c r="M142" s="9"/>
      <c r="N142" s="9"/>
    </row>
    <row r="143" spans="1:15" x14ac:dyDescent="0.25">
      <c r="B143" s="94" t="s">
        <v>20</v>
      </c>
      <c r="C143" s="94">
        <v>77.063000000000002</v>
      </c>
      <c r="D143" s="94">
        <v>85.033000000000001</v>
      </c>
      <c r="E143" s="94">
        <v>90.751000000000005</v>
      </c>
      <c r="F143" s="94">
        <v>92.89</v>
      </c>
      <c r="G143" s="94"/>
      <c r="H143" s="108"/>
      <c r="I143" s="108"/>
      <c r="J143" s="108"/>
      <c r="K143" s="108"/>
      <c r="L143" s="108"/>
      <c r="M143" s="108"/>
      <c r="N143" s="108"/>
      <c r="O143" s="108"/>
    </row>
    <row r="144" spans="1:15" x14ac:dyDescent="0.25">
      <c r="B144" s="94" t="s">
        <v>21</v>
      </c>
      <c r="C144" s="94">
        <v>77.783000000000001</v>
      </c>
      <c r="D144" s="94">
        <v>85.438999999999993</v>
      </c>
      <c r="E144" s="94">
        <v>91.015000000000001</v>
      </c>
      <c r="F144" s="94">
        <v>92.863</v>
      </c>
      <c r="G144" s="94"/>
      <c r="H144" s="108"/>
      <c r="I144" s="108"/>
      <c r="J144" s="108"/>
      <c r="K144" s="108"/>
      <c r="L144" s="108"/>
      <c r="M144" s="108"/>
      <c r="N144" s="108"/>
      <c r="O144" s="108"/>
    </row>
    <row r="145" spans="1:15" x14ac:dyDescent="0.25">
      <c r="B145" s="94" t="s">
        <v>22</v>
      </c>
      <c r="C145" s="94">
        <v>78.034999999999997</v>
      </c>
      <c r="D145" s="94">
        <v>85.433999999999997</v>
      </c>
      <c r="E145" s="94">
        <v>91.004000000000005</v>
      </c>
      <c r="F145" s="94">
        <v>92.789000000000001</v>
      </c>
      <c r="G145" s="94"/>
      <c r="H145" s="108"/>
      <c r="I145" s="109"/>
      <c r="J145" s="109"/>
      <c r="K145" s="109"/>
      <c r="L145" s="109"/>
      <c r="M145" s="109"/>
      <c r="N145" s="109"/>
      <c r="O145" s="108"/>
    </row>
    <row r="146" spans="1:15" x14ac:dyDescent="0.25">
      <c r="A146">
        <v>12</v>
      </c>
      <c r="B146" s="93" t="s">
        <v>111</v>
      </c>
      <c r="C146" s="93">
        <v>2015</v>
      </c>
      <c r="D146" s="93">
        <v>2016</v>
      </c>
      <c r="E146" s="93">
        <v>2017</v>
      </c>
      <c r="F146" s="93">
        <v>2018</v>
      </c>
      <c r="G146" s="93">
        <v>2019</v>
      </c>
      <c r="H146" s="108"/>
      <c r="I146" s="93" t="s">
        <v>111</v>
      </c>
      <c r="J146" s="93">
        <v>2015</v>
      </c>
      <c r="K146" s="93">
        <v>2016</v>
      </c>
      <c r="L146" s="93">
        <v>2017</v>
      </c>
      <c r="M146" s="93">
        <v>2018</v>
      </c>
      <c r="N146" s="93">
        <v>2019</v>
      </c>
      <c r="O146" s="108"/>
    </row>
    <row r="147" spans="1:15" x14ac:dyDescent="0.25">
      <c r="B147" s="94" t="s">
        <v>90</v>
      </c>
      <c r="C147" s="94">
        <v>47496</v>
      </c>
      <c r="D147" s="94">
        <v>51888</v>
      </c>
      <c r="E147" s="94">
        <v>55115</v>
      </c>
      <c r="F147" s="94">
        <v>57723</v>
      </c>
      <c r="G147" s="94">
        <v>59637</v>
      </c>
      <c r="H147" s="108"/>
      <c r="I147" s="94" t="s">
        <v>90</v>
      </c>
      <c r="J147" s="94">
        <v>47496</v>
      </c>
      <c r="K147" s="94">
        <v>51888</v>
      </c>
      <c r="L147" s="94">
        <v>55115</v>
      </c>
      <c r="M147" s="94">
        <v>57723</v>
      </c>
      <c r="N147" s="94">
        <v>59637</v>
      </c>
      <c r="O147" s="108"/>
    </row>
    <row r="148" spans="1:15" x14ac:dyDescent="0.25">
      <c r="B148" s="94" t="s">
        <v>91</v>
      </c>
      <c r="C148" s="94">
        <v>14592</v>
      </c>
      <c r="D148" s="94">
        <v>15737</v>
      </c>
      <c r="E148" s="94">
        <v>17465</v>
      </c>
      <c r="F148" s="94">
        <v>18328</v>
      </c>
      <c r="G148" s="94">
        <v>19072</v>
      </c>
      <c r="H148" s="108"/>
      <c r="I148" s="94" t="s">
        <v>91</v>
      </c>
      <c r="J148" s="94">
        <v>14592</v>
      </c>
      <c r="K148" s="94">
        <v>15737</v>
      </c>
      <c r="L148" s="94">
        <v>17465</v>
      </c>
      <c r="M148" s="94">
        <v>18328</v>
      </c>
      <c r="N148" s="94">
        <v>19072</v>
      </c>
      <c r="O148" s="108"/>
    </row>
    <row r="149" spans="1:15" x14ac:dyDescent="0.25">
      <c r="B149" s="94" t="s">
        <v>94</v>
      </c>
      <c r="C149" s="94">
        <v>4227</v>
      </c>
      <c r="D149" s="94">
        <v>5277</v>
      </c>
      <c r="E149" s="94">
        <v>5953</v>
      </c>
      <c r="F149" s="94">
        <v>7138</v>
      </c>
      <c r="G149" s="94">
        <v>7911</v>
      </c>
      <c r="H149" s="108"/>
      <c r="I149" s="94" t="s">
        <v>94</v>
      </c>
      <c r="J149" s="94">
        <v>4227</v>
      </c>
      <c r="K149" s="94">
        <v>5277</v>
      </c>
      <c r="L149" s="94">
        <v>5953</v>
      </c>
      <c r="M149" s="94">
        <v>7138</v>
      </c>
      <c r="N149" s="94">
        <v>7911</v>
      </c>
      <c r="O149" s="108"/>
    </row>
    <row r="150" spans="1:15" x14ac:dyDescent="0.25">
      <c r="B150" s="94" t="s">
        <v>99</v>
      </c>
      <c r="C150" s="94">
        <v>2732</v>
      </c>
      <c r="D150" s="94">
        <v>3057</v>
      </c>
      <c r="E150" s="94">
        <v>3607</v>
      </c>
      <c r="F150" s="94">
        <v>3901</v>
      </c>
      <c r="G150" s="94">
        <v>4605</v>
      </c>
      <c r="H150" s="108"/>
      <c r="I150" s="94" t="s">
        <v>99</v>
      </c>
      <c r="J150" s="94">
        <v>2732</v>
      </c>
      <c r="K150" s="94">
        <v>3057</v>
      </c>
      <c r="L150" s="94">
        <v>3607</v>
      </c>
      <c r="M150" s="94">
        <v>3901</v>
      </c>
      <c r="N150" s="94">
        <v>4605</v>
      </c>
      <c r="O150" s="108"/>
    </row>
    <row r="151" spans="1:15" x14ac:dyDescent="0.25">
      <c r="B151" s="94" t="s">
        <v>98</v>
      </c>
      <c r="C151" s="94">
        <v>2520</v>
      </c>
      <c r="D151" s="94">
        <v>3208</v>
      </c>
      <c r="E151" s="94">
        <v>3611</v>
      </c>
      <c r="F151" s="94">
        <v>3837</v>
      </c>
      <c r="G151" s="94">
        <v>3900</v>
      </c>
      <c r="H151" s="108"/>
      <c r="I151" s="94" t="s">
        <v>98</v>
      </c>
      <c r="J151" s="94">
        <v>2520</v>
      </c>
      <c r="K151" s="94">
        <v>3208</v>
      </c>
      <c r="L151" s="94">
        <v>3611</v>
      </c>
      <c r="M151" s="94">
        <v>3837</v>
      </c>
      <c r="N151" s="94">
        <v>3900</v>
      </c>
      <c r="O151" s="108"/>
    </row>
    <row r="152" spans="1:15" x14ac:dyDescent="0.25">
      <c r="B152" s="94" t="s">
        <v>28</v>
      </c>
      <c r="C152" s="94">
        <v>2600</v>
      </c>
      <c r="D152" s="94">
        <v>2903</v>
      </c>
      <c r="E152" s="94">
        <v>3108</v>
      </c>
      <c r="F152" s="94"/>
      <c r="G152" s="94"/>
      <c r="H152" s="108"/>
      <c r="I152" s="94" t="s">
        <v>28</v>
      </c>
      <c r="J152" s="94">
        <v>2600</v>
      </c>
      <c r="K152" s="94">
        <v>2903</v>
      </c>
      <c r="L152" s="94">
        <v>3108</v>
      </c>
      <c r="M152" s="94"/>
      <c r="N152" s="94"/>
      <c r="O152" s="108"/>
    </row>
    <row r="153" spans="1:15" x14ac:dyDescent="0.25">
      <c r="B153" s="94" t="s">
        <v>51</v>
      </c>
      <c r="C153" s="94">
        <v>74167</v>
      </c>
      <c r="D153" s="94">
        <v>82070</v>
      </c>
      <c r="E153" s="94">
        <v>88859</v>
      </c>
      <c r="F153" s="94">
        <v>90927</v>
      </c>
      <c r="G153" s="94">
        <v>95125</v>
      </c>
      <c r="H153" s="9"/>
      <c r="I153" s="94" t="s">
        <v>51</v>
      </c>
      <c r="J153" s="94">
        <v>74167</v>
      </c>
      <c r="K153" s="94">
        <v>82070</v>
      </c>
      <c r="L153" s="94">
        <v>88859</v>
      </c>
      <c r="M153" s="94">
        <v>90927</v>
      </c>
      <c r="N153" s="94">
        <v>95125</v>
      </c>
    </row>
    <row r="154" spans="1:15" x14ac:dyDescent="0.25">
      <c r="A154">
        <v>13</v>
      </c>
      <c r="B154" s="93" t="s">
        <v>10</v>
      </c>
      <c r="C154" s="93">
        <v>2016</v>
      </c>
      <c r="D154" s="93">
        <v>2017</v>
      </c>
      <c r="E154" s="93">
        <v>2018</v>
      </c>
      <c r="F154" s="93">
        <v>2019</v>
      </c>
      <c r="G154" s="95"/>
      <c r="H154" s="9"/>
      <c r="I154" s="9"/>
      <c r="J154" s="9"/>
      <c r="K154" s="9"/>
      <c r="L154" s="9"/>
      <c r="M154" s="9"/>
      <c r="N154" s="9"/>
    </row>
    <row r="155" spans="1:15" x14ac:dyDescent="0.25">
      <c r="B155" s="94" t="s">
        <v>11</v>
      </c>
      <c r="C155" s="94">
        <v>2.2000000000000002</v>
      </c>
      <c r="D155" s="94">
        <v>1.8</v>
      </c>
      <c r="E155" s="94">
        <v>1.8</v>
      </c>
      <c r="F155" s="94">
        <v>7.9</v>
      </c>
      <c r="G155" s="96"/>
      <c r="H155" s="9"/>
      <c r="I155" s="9"/>
      <c r="J155" s="9"/>
      <c r="K155" s="9"/>
      <c r="L155" s="9"/>
      <c r="M155" s="9"/>
      <c r="N155" s="9"/>
    </row>
    <row r="156" spans="1:15" x14ac:dyDescent="0.25">
      <c r="B156" s="94" t="s">
        <v>12</v>
      </c>
      <c r="C156" s="94">
        <v>0.2</v>
      </c>
      <c r="D156" s="94">
        <v>2.4</v>
      </c>
      <c r="E156" s="94">
        <v>3.6</v>
      </c>
      <c r="F156" s="94">
        <v>5.3</v>
      </c>
      <c r="G156" s="96"/>
      <c r="H156" s="9"/>
      <c r="I156" s="9"/>
      <c r="J156" s="9"/>
      <c r="K156" s="9"/>
      <c r="L156" s="9"/>
      <c r="M156" s="9"/>
      <c r="N156" s="9"/>
    </row>
    <row r="157" spans="1:15" x14ac:dyDescent="0.25">
      <c r="B157" s="94" t="s">
        <v>13</v>
      </c>
      <c r="C157" s="94">
        <v>0.1</v>
      </c>
      <c r="D157" s="94">
        <v>2</v>
      </c>
      <c r="E157" s="94">
        <v>4.2</v>
      </c>
      <c r="F157" s="94">
        <v>5.2</v>
      </c>
      <c r="G157" s="96"/>
      <c r="H157" s="9"/>
      <c r="I157" s="9"/>
      <c r="J157" s="9"/>
      <c r="K157" s="9"/>
      <c r="L157" s="9"/>
      <c r="M157" s="9"/>
      <c r="N157" s="9"/>
    </row>
    <row r="158" spans="1:15" x14ac:dyDescent="0.25">
      <c r="B158" s="94" t="s">
        <v>14</v>
      </c>
      <c r="C158" s="94">
        <v>0.1</v>
      </c>
      <c r="D158" s="94">
        <v>2.1</v>
      </c>
      <c r="E158" s="94">
        <v>4.0999999999999996</v>
      </c>
      <c r="F158" s="94">
        <v>5.2</v>
      </c>
      <c r="G158" s="96"/>
      <c r="H158" s="9"/>
      <c r="I158" s="9"/>
      <c r="J158" s="9"/>
      <c r="K158" s="9"/>
      <c r="L158" s="9"/>
      <c r="M158" s="9"/>
      <c r="N158" s="9"/>
    </row>
    <row r="159" spans="1:15" x14ac:dyDescent="0.25">
      <c r="B159" s="94" t="s">
        <v>15</v>
      </c>
      <c r="C159" s="94">
        <v>0.2</v>
      </c>
      <c r="D159" s="94">
        <v>2.5</v>
      </c>
      <c r="E159" s="94">
        <v>3.6</v>
      </c>
      <c r="F159" s="94">
        <v>5.5</v>
      </c>
      <c r="G159" s="96"/>
      <c r="H159" s="9"/>
      <c r="I159" s="9"/>
      <c r="J159" s="9"/>
      <c r="K159" s="9"/>
      <c r="L159" s="9"/>
      <c r="M159" s="9"/>
      <c r="N159" s="9"/>
    </row>
    <row r="160" spans="1:15" x14ac:dyDescent="0.25">
      <c r="B160" s="94" t="s">
        <v>16</v>
      </c>
      <c r="C160" s="94">
        <v>0.9</v>
      </c>
      <c r="D160" s="94">
        <v>2.6</v>
      </c>
      <c r="E160" s="94">
        <v>3.3</v>
      </c>
      <c r="F160" s="94"/>
      <c r="G160" s="96"/>
      <c r="H160" s="9"/>
    </row>
    <row r="161" spans="1:8" x14ac:dyDescent="0.25">
      <c r="B161" s="94" t="s">
        <v>17</v>
      </c>
      <c r="C161" s="94">
        <v>3.3</v>
      </c>
      <c r="D161" s="94">
        <v>2.7</v>
      </c>
      <c r="E161" s="94">
        <v>4.2</v>
      </c>
      <c r="F161" s="94"/>
      <c r="G161" s="96"/>
      <c r="H161" s="9"/>
    </row>
    <row r="162" spans="1:8" x14ac:dyDescent="0.25">
      <c r="B162" s="94" t="s">
        <v>18</v>
      </c>
      <c r="C162" s="94">
        <v>3.3</v>
      </c>
      <c r="D162" s="94">
        <v>3.3</v>
      </c>
      <c r="E162" s="94">
        <v>4.0999999999999996</v>
      </c>
      <c r="F162" s="94"/>
      <c r="G162" s="96"/>
      <c r="H162" s="9"/>
    </row>
    <row r="163" spans="1:8" x14ac:dyDescent="0.25">
      <c r="B163" s="94" t="s">
        <v>19</v>
      </c>
      <c r="C163" s="94">
        <v>2.9</v>
      </c>
      <c r="D163" s="94">
        <v>4.3</v>
      </c>
      <c r="E163" s="94">
        <v>4.3</v>
      </c>
      <c r="F163" s="94"/>
      <c r="G163" s="96"/>
      <c r="H163" s="9"/>
    </row>
    <row r="164" spans="1:8" x14ac:dyDescent="0.25">
      <c r="B164" s="94" t="s">
        <v>20</v>
      </c>
      <c r="C164" s="94">
        <v>0.3</v>
      </c>
      <c r="D164" s="94">
        <v>5.2</v>
      </c>
      <c r="E164" s="94">
        <v>4.0999999999999996</v>
      </c>
      <c r="F164" s="94"/>
      <c r="G164" s="96"/>
      <c r="H164" s="9"/>
    </row>
    <row r="165" spans="1:8" x14ac:dyDescent="0.25">
      <c r="B165" s="94" t="s">
        <v>21</v>
      </c>
      <c r="C165" s="94">
        <v>0.2</v>
      </c>
      <c r="D165" s="94">
        <v>5.4</v>
      </c>
      <c r="E165" s="94">
        <v>4.2</v>
      </c>
      <c r="F165" s="94"/>
      <c r="G165" s="96"/>
      <c r="H165" s="9"/>
    </row>
    <row r="166" spans="1:8" x14ac:dyDescent="0.25">
      <c r="B166" s="94" t="s">
        <v>22</v>
      </c>
      <c r="C166" s="94">
        <v>0.2</v>
      </c>
      <c r="D166" s="94">
        <v>6</v>
      </c>
      <c r="E166" s="94">
        <v>4</v>
      </c>
      <c r="F166" s="94"/>
      <c r="G166" s="97"/>
      <c r="H166" s="9"/>
    </row>
    <row r="167" spans="1:8" x14ac:dyDescent="0.25">
      <c r="A167">
        <v>14</v>
      </c>
      <c r="B167" s="93" t="s">
        <v>23</v>
      </c>
      <c r="C167" s="93">
        <v>2015</v>
      </c>
      <c r="D167" s="93">
        <v>2016</v>
      </c>
      <c r="E167" s="93">
        <v>2017</v>
      </c>
      <c r="F167" s="93">
        <v>2018</v>
      </c>
      <c r="G167" s="93">
        <v>2019</v>
      </c>
      <c r="H167" s="9"/>
    </row>
    <row r="168" spans="1:8" x14ac:dyDescent="0.25">
      <c r="B168" s="94" t="s">
        <v>11</v>
      </c>
      <c r="C168" s="94">
        <v>49.476999999999997</v>
      </c>
      <c r="D168" s="94">
        <v>50.543999999999997</v>
      </c>
      <c r="E168" s="94">
        <v>51.43</v>
      </c>
      <c r="F168" s="94">
        <v>52.351999999999997</v>
      </c>
      <c r="G168" s="94">
        <v>56.485999999999997</v>
      </c>
      <c r="H168" s="9"/>
    </row>
    <row r="169" spans="1:8" x14ac:dyDescent="0.25">
      <c r="B169" s="94" t="s">
        <v>12</v>
      </c>
      <c r="C169" s="94">
        <v>50.317999999999998</v>
      </c>
      <c r="D169" s="94">
        <v>50.415999999999997</v>
      </c>
      <c r="E169" s="94">
        <v>51.613999999999997</v>
      </c>
      <c r="F169" s="94">
        <v>53.49</v>
      </c>
      <c r="G169" s="94">
        <v>56.34</v>
      </c>
      <c r="H169" s="9"/>
    </row>
    <row r="170" spans="1:8" x14ac:dyDescent="0.25">
      <c r="B170" s="94" t="s">
        <v>13</v>
      </c>
      <c r="C170" s="94">
        <v>50.360999999999997</v>
      </c>
      <c r="D170" s="94">
        <v>50.423999999999999</v>
      </c>
      <c r="E170" s="94">
        <v>51.442</v>
      </c>
      <c r="F170" s="94">
        <v>53.597000000000001</v>
      </c>
      <c r="G170" s="94">
        <v>56.38</v>
      </c>
      <c r="H170" s="9"/>
    </row>
    <row r="171" spans="1:8" x14ac:dyDescent="0.25">
      <c r="B171" s="94" t="s">
        <v>14</v>
      </c>
      <c r="C171" s="94">
        <v>50.326000000000001</v>
      </c>
      <c r="D171" s="94">
        <v>50.374000000000002</v>
      </c>
      <c r="E171" s="94">
        <v>51.438000000000002</v>
      </c>
      <c r="F171" s="94">
        <v>53.564999999999998</v>
      </c>
      <c r="G171" s="94">
        <v>56.372</v>
      </c>
      <c r="H171" s="9"/>
    </row>
    <row r="172" spans="1:8" x14ac:dyDescent="0.25">
      <c r="B172" s="94" t="s">
        <v>15</v>
      </c>
      <c r="C172" s="94">
        <v>50.469000000000001</v>
      </c>
      <c r="D172" s="94">
        <v>50.554000000000002</v>
      </c>
      <c r="E172" s="94">
        <v>51.802999999999997</v>
      </c>
      <c r="F172" s="94">
        <v>53.661999999999999</v>
      </c>
      <c r="G172" s="94">
        <v>56.612000000000002</v>
      </c>
      <c r="H172" s="9"/>
    </row>
    <row r="173" spans="1:8" x14ac:dyDescent="0.25">
      <c r="B173" s="94" t="s">
        <v>16</v>
      </c>
      <c r="C173" s="94">
        <v>50.372999999999998</v>
      </c>
      <c r="D173" s="94">
        <v>50.823</v>
      </c>
      <c r="E173" s="94">
        <v>52.143999999999998</v>
      </c>
      <c r="F173" s="94">
        <v>53.857999999999997</v>
      </c>
      <c r="G173" s="94"/>
      <c r="H173" s="9"/>
    </row>
    <row r="174" spans="1:8" x14ac:dyDescent="0.25">
      <c r="B174" s="94" t="s">
        <v>17</v>
      </c>
      <c r="C174" s="94">
        <v>49.402999999999999</v>
      </c>
      <c r="D174" s="94">
        <v>51.021000000000001</v>
      </c>
      <c r="E174" s="94">
        <v>52.408000000000001</v>
      </c>
      <c r="F174" s="94">
        <v>54.59</v>
      </c>
      <c r="G174" s="94"/>
      <c r="H174" s="9"/>
    </row>
    <row r="175" spans="1:8" x14ac:dyDescent="0.25">
      <c r="B175" s="94" t="s">
        <v>18</v>
      </c>
      <c r="C175" s="94">
        <v>49.32</v>
      </c>
      <c r="D175" s="94">
        <v>50.957000000000001</v>
      </c>
      <c r="E175" s="94">
        <v>52.615000000000002</v>
      </c>
      <c r="F175" s="94">
        <v>54.789000000000001</v>
      </c>
      <c r="G175" s="94"/>
      <c r="H175" s="9"/>
    </row>
    <row r="176" spans="1:8" x14ac:dyDescent="0.25">
      <c r="B176" s="94" t="s">
        <v>19</v>
      </c>
      <c r="C176" s="94">
        <v>49.231000000000002</v>
      </c>
      <c r="D176" s="94">
        <v>50.677</v>
      </c>
      <c r="E176" s="94">
        <v>52.871000000000002</v>
      </c>
      <c r="F176" s="94">
        <v>55.134999999999998</v>
      </c>
      <c r="G176" s="94"/>
      <c r="H176" s="9"/>
    </row>
    <row r="177" spans="1:14" x14ac:dyDescent="0.25">
      <c r="B177" s="94" t="s">
        <v>20</v>
      </c>
      <c r="C177" s="94">
        <v>50.485999999999997</v>
      </c>
      <c r="D177" s="94">
        <v>50.637</v>
      </c>
      <c r="E177" s="94">
        <v>53.255000000000003</v>
      </c>
      <c r="F177" s="94">
        <v>55.426000000000002</v>
      </c>
      <c r="G177" s="94"/>
      <c r="H177" s="9"/>
      <c r="I177" t="s">
        <v>121</v>
      </c>
    </row>
    <row r="178" spans="1:14" x14ac:dyDescent="0.25">
      <c r="B178" s="94" t="s">
        <v>21</v>
      </c>
      <c r="C178" s="94">
        <v>50.521999999999998</v>
      </c>
      <c r="D178" s="94">
        <v>50.625</v>
      </c>
      <c r="E178" s="94">
        <v>53.345999999999997</v>
      </c>
      <c r="F178" s="94">
        <v>55.612000000000002</v>
      </c>
      <c r="G178" s="94"/>
      <c r="H178" s="9"/>
    </row>
    <row r="179" spans="1:14" x14ac:dyDescent="0.25">
      <c r="B179" s="94" t="s">
        <v>22</v>
      </c>
      <c r="C179" s="94">
        <v>50.521000000000001</v>
      </c>
      <c r="D179" s="94">
        <v>50.616</v>
      </c>
      <c r="E179" s="94">
        <v>53.639000000000003</v>
      </c>
      <c r="F179" s="94">
        <v>55.789000000000001</v>
      </c>
      <c r="G179" s="94"/>
      <c r="H179" s="9"/>
    </row>
    <row r="180" spans="1:14" x14ac:dyDescent="0.25">
      <c r="A180">
        <v>15</v>
      </c>
      <c r="B180" s="136" t="s">
        <v>111</v>
      </c>
      <c r="C180" s="136">
        <v>2015</v>
      </c>
      <c r="D180" s="136">
        <v>2016</v>
      </c>
      <c r="E180" s="136">
        <v>2017</v>
      </c>
      <c r="F180" s="136">
        <v>2018</v>
      </c>
      <c r="G180" s="136">
        <v>2019</v>
      </c>
      <c r="H180" s="9"/>
      <c r="I180" s="136" t="s">
        <v>111</v>
      </c>
      <c r="J180" s="136">
        <v>2015</v>
      </c>
      <c r="K180" s="136">
        <v>2016</v>
      </c>
      <c r="L180" s="136">
        <v>2017</v>
      </c>
      <c r="M180" s="136">
        <v>2018</v>
      </c>
      <c r="N180" s="136">
        <v>2019</v>
      </c>
    </row>
    <row r="181" spans="1:14" x14ac:dyDescent="0.25">
      <c r="B181" s="137" t="s">
        <v>93</v>
      </c>
      <c r="C181" s="137">
        <v>9934</v>
      </c>
      <c r="D181" s="137">
        <v>10630</v>
      </c>
      <c r="E181" s="137">
        <v>11363</v>
      </c>
      <c r="F181" s="137">
        <v>13493</v>
      </c>
      <c r="G181" s="137">
        <v>14927</v>
      </c>
      <c r="H181" s="9"/>
      <c r="I181" s="137" t="s">
        <v>93</v>
      </c>
      <c r="J181" s="137">
        <v>9934</v>
      </c>
      <c r="K181" s="137">
        <v>10630</v>
      </c>
      <c r="L181" s="137">
        <v>11363</v>
      </c>
      <c r="M181" s="137">
        <v>13493</v>
      </c>
      <c r="N181" s="137">
        <v>14927</v>
      </c>
    </row>
    <row r="182" spans="1:14" x14ac:dyDescent="0.25">
      <c r="B182" s="137" t="s">
        <v>103</v>
      </c>
      <c r="C182" s="137">
        <v>10875</v>
      </c>
      <c r="D182" s="137">
        <v>10655</v>
      </c>
      <c r="E182" s="137">
        <v>11489</v>
      </c>
      <c r="F182" s="137">
        <v>12872</v>
      </c>
      <c r="G182" s="137">
        <v>14096</v>
      </c>
      <c r="H182" s="9"/>
      <c r="I182" s="137" t="s">
        <v>103</v>
      </c>
      <c r="J182" s="137">
        <v>10875</v>
      </c>
      <c r="K182" s="137">
        <v>10655</v>
      </c>
      <c r="L182" s="137">
        <v>11489</v>
      </c>
      <c r="M182" s="137">
        <v>12872</v>
      </c>
      <c r="N182" s="137">
        <v>14096</v>
      </c>
    </row>
    <row r="183" spans="1:14" x14ac:dyDescent="0.25">
      <c r="B183" s="137" t="s">
        <v>100</v>
      </c>
      <c r="C183" s="137">
        <v>5991</v>
      </c>
      <c r="D183" s="137">
        <v>5305</v>
      </c>
      <c r="E183" s="137">
        <v>5519</v>
      </c>
      <c r="F183" s="137">
        <v>5696</v>
      </c>
      <c r="G183" s="137">
        <v>6067</v>
      </c>
      <c r="H183" s="9"/>
      <c r="I183" s="137" t="s">
        <v>100</v>
      </c>
      <c r="J183" s="137">
        <v>5991</v>
      </c>
      <c r="K183" s="137">
        <v>5305</v>
      </c>
      <c r="L183" s="137">
        <v>5519</v>
      </c>
      <c r="M183" s="137">
        <v>5696</v>
      </c>
      <c r="N183" s="137">
        <v>6067</v>
      </c>
    </row>
    <row r="184" spans="1:14" x14ac:dyDescent="0.25">
      <c r="B184" s="111" t="s">
        <v>104</v>
      </c>
      <c r="C184" s="137">
        <v>3210</v>
      </c>
      <c r="D184" s="137">
        <v>3394</v>
      </c>
      <c r="E184" s="137">
        <v>5519</v>
      </c>
      <c r="F184" s="137">
        <v>5696</v>
      </c>
      <c r="G184" s="137">
        <v>6067</v>
      </c>
      <c r="H184" s="9"/>
      <c r="I184" s="111" t="s">
        <v>104</v>
      </c>
      <c r="J184" s="137">
        <v>3210</v>
      </c>
      <c r="K184" s="137">
        <v>3394</v>
      </c>
      <c r="L184" s="137">
        <v>5519</v>
      </c>
      <c r="M184" s="137">
        <v>5696</v>
      </c>
      <c r="N184" s="137">
        <v>6067</v>
      </c>
    </row>
    <row r="185" spans="1:14" x14ac:dyDescent="0.25">
      <c r="B185" s="111" t="s">
        <v>105</v>
      </c>
      <c r="C185" s="137">
        <v>2781</v>
      </c>
      <c r="D185" s="137">
        <v>1911</v>
      </c>
      <c r="E185" s="137"/>
      <c r="F185" s="137"/>
      <c r="G185" s="137"/>
      <c r="H185" s="9"/>
      <c r="I185" s="111" t="s">
        <v>105</v>
      </c>
      <c r="J185" s="137">
        <v>2781</v>
      </c>
      <c r="K185" s="137">
        <v>1911</v>
      </c>
      <c r="L185" s="137"/>
      <c r="M185" s="137"/>
      <c r="N185" s="137"/>
    </row>
    <row r="186" spans="1:14" x14ac:dyDescent="0.25">
      <c r="B186" s="137" t="s">
        <v>109</v>
      </c>
      <c r="C186" s="137">
        <v>3247</v>
      </c>
      <c r="D186" s="137">
        <v>3475</v>
      </c>
      <c r="E186" s="137">
        <v>3926</v>
      </c>
      <c r="F186" s="137">
        <v>4428</v>
      </c>
      <c r="G186" s="137">
        <v>4539</v>
      </c>
      <c r="H186" s="9"/>
      <c r="I186" s="137" t="s">
        <v>109</v>
      </c>
      <c r="J186" s="137">
        <v>3247</v>
      </c>
      <c r="K186" s="137">
        <v>3475</v>
      </c>
      <c r="L186" s="137">
        <v>3926</v>
      </c>
      <c r="M186" s="137">
        <v>4428</v>
      </c>
      <c r="N186" s="137">
        <v>4539</v>
      </c>
    </row>
    <row r="187" spans="1:14" x14ac:dyDescent="0.25">
      <c r="B187" s="137" t="s">
        <v>101</v>
      </c>
      <c r="C187" s="137">
        <v>2177</v>
      </c>
      <c r="D187" s="137">
        <v>2585</v>
      </c>
      <c r="E187" s="137">
        <v>2910</v>
      </c>
      <c r="F187" s="137">
        <v>3680</v>
      </c>
      <c r="G187" s="137">
        <v>4215</v>
      </c>
      <c r="H187" s="9"/>
      <c r="I187" s="137" t="s">
        <v>101</v>
      </c>
      <c r="J187" s="137">
        <v>2177</v>
      </c>
      <c r="K187" s="137">
        <v>2585</v>
      </c>
      <c r="L187" s="137">
        <v>2910</v>
      </c>
      <c r="M187" s="137">
        <v>3680</v>
      </c>
      <c r="N187" s="137">
        <v>4215</v>
      </c>
    </row>
    <row r="188" spans="1:14" x14ac:dyDescent="0.25">
      <c r="B188" s="137" t="s">
        <v>108</v>
      </c>
      <c r="C188" s="137">
        <v>3091</v>
      </c>
      <c r="D188" s="137">
        <v>3254</v>
      </c>
      <c r="E188" s="137">
        <v>3351</v>
      </c>
      <c r="F188" s="137">
        <v>3565</v>
      </c>
      <c r="G188" s="137">
        <v>3703</v>
      </c>
      <c r="H188" s="9"/>
      <c r="I188" s="137" t="s">
        <v>108</v>
      </c>
      <c r="J188" s="137">
        <v>3091</v>
      </c>
      <c r="K188" s="137">
        <v>3254</v>
      </c>
      <c r="L188" s="137">
        <v>3351</v>
      </c>
      <c r="M188" s="137">
        <v>3565</v>
      </c>
      <c r="N188" s="137">
        <v>3703</v>
      </c>
    </row>
    <row r="189" spans="1:14" x14ac:dyDescent="0.25">
      <c r="B189" s="137" t="s">
        <v>107</v>
      </c>
      <c r="C189" s="137">
        <v>2511</v>
      </c>
      <c r="D189" s="137">
        <v>2900</v>
      </c>
      <c r="E189" s="137">
        <v>3071</v>
      </c>
      <c r="F189" s="137">
        <v>3227</v>
      </c>
      <c r="G189" s="137">
        <v>3477</v>
      </c>
      <c r="H189" s="9"/>
      <c r="I189" s="137" t="s">
        <v>107</v>
      </c>
      <c r="J189" s="137">
        <v>2511</v>
      </c>
      <c r="K189" s="137">
        <v>2900</v>
      </c>
      <c r="L189" s="137">
        <v>3071</v>
      </c>
      <c r="M189" s="137">
        <v>3227</v>
      </c>
      <c r="N189" s="137">
        <v>3477</v>
      </c>
    </row>
    <row r="190" spans="1:14" x14ac:dyDescent="0.25">
      <c r="B190" s="137" t="s">
        <v>95</v>
      </c>
      <c r="C190" s="137">
        <v>8067</v>
      </c>
      <c r="D190" s="137">
        <v>6864</v>
      </c>
      <c r="E190" s="137">
        <v>5712</v>
      </c>
      <c r="F190" s="137">
        <v>3755</v>
      </c>
      <c r="G190" s="137">
        <v>2670</v>
      </c>
      <c r="H190" s="9"/>
      <c r="I190" s="137" t="s">
        <v>95</v>
      </c>
      <c r="J190" s="137">
        <v>8067</v>
      </c>
      <c r="K190" s="137">
        <v>6864</v>
      </c>
      <c r="L190" s="137">
        <v>5712</v>
      </c>
      <c r="M190" s="137">
        <v>3755</v>
      </c>
      <c r="N190" s="137">
        <v>2670</v>
      </c>
    </row>
    <row r="191" spans="1:14" x14ac:dyDescent="0.25">
      <c r="B191" s="137" t="s">
        <v>102</v>
      </c>
      <c r="C191" s="137">
        <v>1524</v>
      </c>
      <c r="D191" s="137">
        <v>1763</v>
      </c>
      <c r="E191" s="137">
        <v>1806</v>
      </c>
      <c r="F191" s="137">
        <v>1696</v>
      </c>
      <c r="G191" s="137">
        <v>1661</v>
      </c>
      <c r="H191" s="9"/>
      <c r="I191" s="137" t="s">
        <v>102</v>
      </c>
      <c r="J191" s="137">
        <v>1524</v>
      </c>
      <c r="K191" s="137">
        <v>1763</v>
      </c>
      <c r="L191" s="137">
        <v>1806</v>
      </c>
      <c r="M191" s="137">
        <v>1696</v>
      </c>
      <c r="N191" s="137">
        <v>1661</v>
      </c>
    </row>
    <row r="192" spans="1:14" x14ac:dyDescent="0.25">
      <c r="B192" s="137" t="s">
        <v>106</v>
      </c>
      <c r="C192" s="137">
        <v>1159</v>
      </c>
      <c r="D192" s="137">
        <v>1344</v>
      </c>
      <c r="E192" s="137">
        <v>1344</v>
      </c>
      <c r="F192" s="137">
        <v>1250</v>
      </c>
      <c r="G192" s="137">
        <v>1257</v>
      </c>
      <c r="H192" s="9"/>
      <c r="I192" s="137" t="s">
        <v>106</v>
      </c>
      <c r="J192" s="137">
        <v>1159</v>
      </c>
      <c r="K192" s="137">
        <v>1344</v>
      </c>
      <c r="L192" s="137">
        <v>1344</v>
      </c>
      <c r="M192" s="137">
        <v>1250</v>
      </c>
      <c r="N192" s="137">
        <v>1257</v>
      </c>
    </row>
    <row r="193" spans="2:14" x14ac:dyDescent="0.25">
      <c r="B193" s="137" t="s">
        <v>112</v>
      </c>
      <c r="C193" s="137">
        <v>1893</v>
      </c>
      <c r="D193" s="137">
        <v>1779</v>
      </c>
      <c r="E193" s="137">
        <v>1312</v>
      </c>
      <c r="F193" s="137"/>
      <c r="G193" s="137"/>
      <c r="I193" s="137" t="s">
        <v>112</v>
      </c>
      <c r="J193" s="137">
        <v>1893</v>
      </c>
      <c r="K193" s="137">
        <v>1779</v>
      </c>
      <c r="L193" s="137">
        <v>1312</v>
      </c>
      <c r="M193" s="137"/>
      <c r="N193" s="137"/>
    </row>
    <row r="194" spans="2:14" x14ac:dyDescent="0.25">
      <c r="B194" s="137" t="s">
        <v>51</v>
      </c>
      <c r="C194" s="137">
        <v>50469</v>
      </c>
      <c r="D194" s="137">
        <v>50554</v>
      </c>
      <c r="E194" s="137">
        <v>51803</v>
      </c>
      <c r="F194" s="137">
        <v>53662</v>
      </c>
      <c r="G194" s="137">
        <v>53942</v>
      </c>
      <c r="I194" s="137" t="s">
        <v>51</v>
      </c>
      <c r="J194" s="137">
        <v>50469</v>
      </c>
      <c r="K194" s="137">
        <v>50554</v>
      </c>
      <c r="L194" s="137">
        <v>51803</v>
      </c>
      <c r="M194" s="137">
        <v>53662</v>
      </c>
      <c r="N194" s="137">
        <v>53942</v>
      </c>
    </row>
  </sheetData>
  <sortState ref="I181:N193">
    <sortCondition descending="1" ref="N181:N193"/>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10</xdr:col>
                <xdr:colOff>552450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10</xdr:col>
                <xdr:colOff>123825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activeCell="H4" sqref="G4:H4"/>
    </sheetView>
  </sheetViews>
  <sheetFormatPr defaultColWidth="9.140625" defaultRowHeight="15" x14ac:dyDescent="0.25"/>
  <cols>
    <col min="1" max="1" width="9.140625" style="21"/>
    <col min="2" max="2" width="21.140625" style="21" bestFit="1" customWidth="1"/>
    <col min="3" max="3" width="11.28515625" style="21" bestFit="1" customWidth="1"/>
    <col min="4" max="4" width="13.42578125" style="21" bestFit="1" customWidth="1"/>
    <col min="5" max="5" width="14.140625" style="21" bestFit="1" customWidth="1"/>
    <col min="6" max="7" width="9.140625" style="21"/>
    <col min="8" max="8" width="10.28515625" style="21" bestFit="1" customWidth="1"/>
    <col min="9" max="16384" width="9.140625" style="21"/>
  </cols>
  <sheetData>
    <row r="1" spans="1:8" s="24" customFormat="1" ht="19.5" customHeight="1" x14ac:dyDescent="0.25">
      <c r="A1" s="180" t="s">
        <v>126</v>
      </c>
      <c r="B1" s="180"/>
      <c r="C1" s="180"/>
      <c r="D1" s="180"/>
      <c r="E1" s="180"/>
    </row>
    <row r="2" spans="1:8" s="24" customFormat="1" x14ac:dyDescent="0.25">
      <c r="A2" s="24" t="s">
        <v>48</v>
      </c>
    </row>
    <row r="3" spans="1:8" s="61" customFormat="1" ht="43.5" x14ac:dyDescent="0.25">
      <c r="A3" s="26" t="s">
        <v>25</v>
      </c>
      <c r="B3" s="26" t="s">
        <v>26</v>
      </c>
      <c r="C3" s="26" t="s">
        <v>27</v>
      </c>
      <c r="D3" s="26" t="s">
        <v>69</v>
      </c>
      <c r="E3" s="26" t="s">
        <v>151</v>
      </c>
      <c r="F3" s="81"/>
    </row>
    <row r="4" spans="1:8" x14ac:dyDescent="0.25">
      <c r="A4" s="86">
        <v>1</v>
      </c>
      <c r="B4" s="30" t="s">
        <v>87</v>
      </c>
      <c r="C4" s="43">
        <v>101684</v>
      </c>
      <c r="D4" s="30" t="s">
        <v>5</v>
      </c>
      <c r="E4" s="30" t="s">
        <v>87</v>
      </c>
      <c r="F4" s="24"/>
      <c r="G4" s="59"/>
      <c r="H4" s="60"/>
    </row>
    <row r="5" spans="1:8" x14ac:dyDescent="0.25">
      <c r="A5" s="54">
        <v>2</v>
      </c>
      <c r="B5" s="31" t="s">
        <v>89</v>
      </c>
      <c r="C5" s="44">
        <v>84967</v>
      </c>
      <c r="D5" s="31" t="s">
        <v>5</v>
      </c>
      <c r="E5" s="31" t="s">
        <v>89</v>
      </c>
      <c r="F5" s="24"/>
    </row>
    <row r="6" spans="1:8" x14ac:dyDescent="0.25">
      <c r="A6" s="54">
        <v>3</v>
      </c>
      <c r="B6" s="31" t="s">
        <v>88</v>
      </c>
      <c r="C6" s="44">
        <v>84714</v>
      </c>
      <c r="D6" s="31" t="s">
        <v>5</v>
      </c>
      <c r="E6" s="31" t="s">
        <v>88</v>
      </c>
      <c r="F6" s="24"/>
    </row>
    <row r="7" spans="1:8" x14ac:dyDescent="0.25">
      <c r="A7" s="54">
        <v>4</v>
      </c>
      <c r="B7" s="31" t="s">
        <v>90</v>
      </c>
      <c r="C7" s="44">
        <v>59637</v>
      </c>
      <c r="D7" s="31" t="s">
        <v>6</v>
      </c>
      <c r="E7" s="31" t="s">
        <v>90</v>
      </c>
      <c r="F7" s="24"/>
    </row>
    <row r="8" spans="1:8" x14ac:dyDescent="0.25">
      <c r="A8" s="54">
        <v>5</v>
      </c>
      <c r="B8" s="31" t="s">
        <v>91</v>
      </c>
      <c r="C8" s="44">
        <v>19072</v>
      </c>
      <c r="D8" s="31" t="s">
        <v>6</v>
      </c>
      <c r="E8" s="31" t="s">
        <v>91</v>
      </c>
      <c r="F8" s="24"/>
    </row>
    <row r="9" spans="1:8" x14ac:dyDescent="0.25">
      <c r="A9" s="54">
        <v>6</v>
      </c>
      <c r="B9" s="31" t="s">
        <v>92</v>
      </c>
      <c r="C9" s="44">
        <v>16742</v>
      </c>
      <c r="D9" s="31" t="s">
        <v>5</v>
      </c>
      <c r="E9" s="31" t="s">
        <v>92</v>
      </c>
      <c r="F9" s="24"/>
    </row>
    <row r="10" spans="1:8" x14ac:dyDescent="0.25">
      <c r="A10" s="54">
        <v>7</v>
      </c>
      <c r="B10" s="31" t="s">
        <v>93</v>
      </c>
      <c r="C10" s="44">
        <v>14927</v>
      </c>
      <c r="D10" s="31" t="s">
        <v>7</v>
      </c>
      <c r="E10" s="31" t="s">
        <v>93</v>
      </c>
      <c r="F10" s="24"/>
    </row>
    <row r="11" spans="1:8" x14ac:dyDescent="0.25">
      <c r="A11" s="54">
        <v>8</v>
      </c>
      <c r="B11" s="31" t="s">
        <v>103</v>
      </c>
      <c r="C11" s="44">
        <v>14096</v>
      </c>
      <c r="D11" s="31" t="s">
        <v>7</v>
      </c>
      <c r="E11" s="31" t="s">
        <v>103</v>
      </c>
      <c r="F11" s="24"/>
    </row>
    <row r="12" spans="1:8" x14ac:dyDescent="0.25">
      <c r="A12" s="54">
        <v>9</v>
      </c>
      <c r="B12" s="31" t="s">
        <v>94</v>
      </c>
      <c r="C12" s="44">
        <v>7911</v>
      </c>
      <c r="D12" s="31" t="s">
        <v>6</v>
      </c>
      <c r="E12" s="31" t="s">
        <v>94</v>
      </c>
      <c r="F12" s="24"/>
    </row>
    <row r="13" spans="1:8" x14ac:dyDescent="0.25">
      <c r="A13" s="71">
        <v>10</v>
      </c>
      <c r="B13" s="40" t="s">
        <v>114</v>
      </c>
      <c r="C13" s="75">
        <v>6578</v>
      </c>
      <c r="D13" s="40" t="s">
        <v>8</v>
      </c>
      <c r="E13" s="40" t="s">
        <v>114</v>
      </c>
      <c r="F13" s="24"/>
    </row>
    <row r="14" spans="1:8" ht="30" customHeight="1" x14ac:dyDescent="0.25">
      <c r="A14" s="183" t="s">
        <v>34</v>
      </c>
      <c r="B14" s="183"/>
      <c r="C14" s="183"/>
      <c r="D14" s="183"/>
      <c r="E14" s="183"/>
    </row>
    <row r="15" spans="1:8" ht="15" customHeight="1" x14ac:dyDescent="0.25">
      <c r="A15" s="176" t="s">
        <v>35</v>
      </c>
      <c r="B15" s="176"/>
      <c r="C15" s="176"/>
      <c r="D15" s="176"/>
      <c r="E15" s="176"/>
    </row>
    <row r="16" spans="1:8" x14ac:dyDescent="0.25">
      <c r="A16" s="176" t="s">
        <v>49</v>
      </c>
      <c r="B16" s="176"/>
      <c r="C16" s="176"/>
      <c r="D16" s="176"/>
      <c r="E16" s="176"/>
    </row>
  </sheetData>
  <mergeCells count="4">
    <mergeCell ref="A1:E1"/>
    <mergeCell ref="A15:E15"/>
    <mergeCell ref="A16:E16"/>
    <mergeCell ref="A14:E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90" zoomScaleNormal="90" workbookViewId="0">
      <selection activeCell="G41" sqref="G41"/>
    </sheetView>
  </sheetViews>
  <sheetFormatPr defaultColWidth="9.140625" defaultRowHeight="15" x14ac:dyDescent="0.25"/>
  <cols>
    <col min="1" max="1" width="14.28515625" style="21" customWidth="1"/>
    <col min="2" max="16384" width="9.140625" style="21"/>
  </cols>
  <sheetData>
    <row r="1" spans="1:5" s="24" customFormat="1" ht="35.25" customHeight="1" x14ac:dyDescent="0.25">
      <c r="A1" s="171" t="s">
        <v>110</v>
      </c>
      <c r="B1" s="171"/>
      <c r="C1" s="171"/>
      <c r="D1" s="171"/>
      <c r="E1" s="171"/>
    </row>
    <row r="2" spans="1:5" s="22" customFormat="1" ht="16.5" customHeight="1" x14ac:dyDescent="0.2">
      <c r="A2" s="22" t="s">
        <v>50</v>
      </c>
    </row>
    <row r="3" spans="1:5" x14ac:dyDescent="0.25">
      <c r="A3" s="55"/>
      <c r="B3" s="55">
        <v>2016</v>
      </c>
      <c r="C3" s="55">
        <v>2017</v>
      </c>
      <c r="D3" s="55">
        <v>2018</v>
      </c>
      <c r="E3" s="55">
        <v>2019</v>
      </c>
    </row>
    <row r="4" spans="1:5" s="155" customFormat="1" x14ac:dyDescent="0.25">
      <c r="A4" s="63" t="s">
        <v>11</v>
      </c>
      <c r="B4" s="74">
        <v>3.3</v>
      </c>
      <c r="C4" s="74">
        <v>2.2999999999999998</v>
      </c>
      <c r="D4" s="74">
        <v>3.2</v>
      </c>
      <c r="E4" s="65">
        <v>1</v>
      </c>
    </row>
    <row r="5" spans="1:5" s="135" customFormat="1" x14ac:dyDescent="0.25">
      <c r="A5" s="63" t="s">
        <v>12</v>
      </c>
      <c r="B5" s="74">
        <v>3.2</v>
      </c>
      <c r="C5" s="74">
        <v>2.4</v>
      </c>
      <c r="D5" s="74">
        <v>3.1</v>
      </c>
      <c r="E5" s="65">
        <v>1.1000000000000001</v>
      </c>
    </row>
    <row r="6" spans="1:5" s="157" customFormat="1" x14ac:dyDescent="0.25">
      <c r="A6" s="63" t="s">
        <v>13</v>
      </c>
      <c r="B6" s="74">
        <v>2.9</v>
      </c>
      <c r="C6" s="74">
        <v>2.7</v>
      </c>
      <c r="D6" s="74">
        <v>2.8</v>
      </c>
      <c r="E6" s="65">
        <v>1.1000000000000001</v>
      </c>
    </row>
    <row r="7" spans="1:5" s="158" customFormat="1" x14ac:dyDescent="0.25">
      <c r="A7" s="63" t="s">
        <v>14</v>
      </c>
      <c r="B7" s="74">
        <v>2.4</v>
      </c>
      <c r="C7" s="74">
        <v>2.6</v>
      </c>
      <c r="D7" s="74">
        <v>3</v>
      </c>
      <c r="E7" s="65">
        <v>1</v>
      </c>
    </row>
    <row r="8" spans="1:5" s="58" customFormat="1" ht="14.25" x14ac:dyDescent="0.2">
      <c r="A8" s="66" t="s">
        <v>15</v>
      </c>
      <c r="B8" s="126">
        <v>2.2999999999999998</v>
      </c>
      <c r="C8" s="126">
        <v>2.4</v>
      </c>
      <c r="D8" s="126">
        <v>3.1</v>
      </c>
      <c r="E8" s="67">
        <v>0.8</v>
      </c>
    </row>
    <row r="9" spans="1:5" s="58" customFormat="1" x14ac:dyDescent="0.25">
      <c r="A9" s="63" t="s">
        <v>16</v>
      </c>
      <c r="B9" s="74">
        <v>2.2999999999999998</v>
      </c>
      <c r="C9" s="74">
        <v>2.5</v>
      </c>
      <c r="D9" s="74">
        <v>3</v>
      </c>
      <c r="E9" s="65">
        <v>0</v>
      </c>
    </row>
    <row r="10" spans="1:5" x14ac:dyDescent="0.25">
      <c r="A10" s="63" t="s">
        <v>17</v>
      </c>
      <c r="B10" s="74">
        <v>2.4</v>
      </c>
      <c r="C10" s="74">
        <v>2.2999999999999998</v>
      </c>
      <c r="D10" s="74">
        <v>4.0999999999999996</v>
      </c>
      <c r="E10" s="65">
        <v>0</v>
      </c>
    </row>
    <row r="11" spans="1:5" x14ac:dyDescent="0.25">
      <c r="A11" s="63" t="s">
        <v>18</v>
      </c>
      <c r="B11" s="74">
        <v>2.5</v>
      </c>
      <c r="C11" s="74">
        <v>2.2000000000000002</v>
      </c>
      <c r="D11" s="74">
        <v>2.5</v>
      </c>
      <c r="E11" s="65">
        <v>0</v>
      </c>
    </row>
    <row r="12" spans="1:5" s="58" customFormat="1" x14ac:dyDescent="0.25">
      <c r="A12" s="63" t="s">
        <v>19</v>
      </c>
      <c r="B12" s="74">
        <v>2.6</v>
      </c>
      <c r="C12" s="74">
        <v>2.1</v>
      </c>
      <c r="D12" s="74">
        <v>2.6</v>
      </c>
      <c r="E12" s="65">
        <v>0</v>
      </c>
    </row>
    <row r="13" spans="1:5" s="149" customFormat="1" x14ac:dyDescent="0.25">
      <c r="A13" s="63" t="s">
        <v>20</v>
      </c>
      <c r="B13" s="74">
        <v>2.7</v>
      </c>
      <c r="C13" s="74">
        <v>2.1</v>
      </c>
      <c r="D13" s="74">
        <v>2.2000000000000002</v>
      </c>
      <c r="E13" s="65">
        <v>0</v>
      </c>
    </row>
    <row r="14" spans="1:5" s="58" customFormat="1" x14ac:dyDescent="0.25">
      <c r="A14" s="31" t="s">
        <v>21</v>
      </c>
      <c r="B14" s="36">
        <v>2.2999999999999998</v>
      </c>
      <c r="C14" s="36">
        <v>2</v>
      </c>
      <c r="D14" s="36">
        <v>1.9</v>
      </c>
      <c r="E14" s="65">
        <v>0</v>
      </c>
    </row>
    <row r="15" spans="1:5" x14ac:dyDescent="0.25">
      <c r="A15" s="40" t="s">
        <v>22</v>
      </c>
      <c r="B15" s="42">
        <v>2.4</v>
      </c>
      <c r="C15" s="42">
        <v>2</v>
      </c>
      <c r="D15" s="42">
        <v>2</v>
      </c>
      <c r="E15" s="123">
        <v>0</v>
      </c>
    </row>
    <row r="16" spans="1:5" ht="30" customHeight="1" x14ac:dyDescent="0.25">
      <c r="A16" s="176" t="s">
        <v>34</v>
      </c>
      <c r="B16" s="176"/>
      <c r="C16" s="176"/>
      <c r="D16" s="176"/>
      <c r="E16" s="176"/>
    </row>
    <row r="17" spans="1:8" ht="30" customHeight="1" x14ac:dyDescent="0.25">
      <c r="A17" s="184" t="s">
        <v>35</v>
      </c>
      <c r="B17" s="184"/>
      <c r="C17" s="184"/>
      <c r="D17" s="184"/>
      <c r="E17" s="184"/>
      <c r="H17" s="58"/>
    </row>
  </sheetData>
  <mergeCells count="3">
    <mergeCell ref="A1:E1"/>
    <mergeCell ref="A16:E16"/>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activeCell="I1" sqref="I1:J1048576"/>
    </sheetView>
  </sheetViews>
  <sheetFormatPr defaultColWidth="9.140625" defaultRowHeight="15" x14ac:dyDescent="0.25"/>
  <cols>
    <col min="1" max="1" width="17.7109375" style="21" bestFit="1" customWidth="1"/>
    <col min="2" max="6" width="11.140625" style="21" bestFit="1" customWidth="1"/>
    <col min="7" max="8" width="10" style="21" customWidth="1"/>
    <col min="9" max="16384" width="9.140625" style="21"/>
  </cols>
  <sheetData>
    <row r="1" spans="1:12" s="24" customFormat="1" ht="21" customHeight="1" x14ac:dyDescent="0.25">
      <c r="A1" s="180" t="s">
        <v>161</v>
      </c>
      <c r="B1" s="180"/>
      <c r="C1" s="180"/>
      <c r="D1" s="180"/>
      <c r="E1" s="180"/>
      <c r="F1" s="180"/>
      <c r="G1" s="180"/>
      <c r="H1" s="180"/>
    </row>
    <row r="2" spans="1:12" x14ac:dyDescent="0.25">
      <c r="A2" s="185"/>
      <c r="B2" s="185">
        <v>2015</v>
      </c>
      <c r="C2" s="185">
        <v>2016</v>
      </c>
      <c r="D2" s="185">
        <v>2017</v>
      </c>
      <c r="E2" s="185">
        <v>2018</v>
      </c>
      <c r="F2" s="185">
        <v>2019</v>
      </c>
      <c r="G2" s="187" t="s">
        <v>44</v>
      </c>
      <c r="H2" s="187"/>
    </row>
    <row r="3" spans="1:12" ht="32.25" customHeight="1" x14ac:dyDescent="0.25">
      <c r="A3" s="186"/>
      <c r="B3" s="186"/>
      <c r="C3" s="186"/>
      <c r="D3" s="186"/>
      <c r="E3" s="186"/>
      <c r="F3" s="186"/>
      <c r="G3" s="83" t="s">
        <v>153</v>
      </c>
      <c r="H3" s="83" t="s">
        <v>154</v>
      </c>
    </row>
    <row r="4" spans="1:12" s="155" customFormat="1" x14ac:dyDescent="0.25">
      <c r="A4" s="63" t="s">
        <v>11</v>
      </c>
      <c r="B4" s="72">
        <v>257627</v>
      </c>
      <c r="C4" s="72">
        <v>266245</v>
      </c>
      <c r="D4" s="72">
        <v>272407</v>
      </c>
      <c r="E4" s="72">
        <v>281138</v>
      </c>
      <c r="F4" s="72">
        <v>283825</v>
      </c>
      <c r="G4" s="65">
        <v>10.168965209391873</v>
      </c>
      <c r="H4" s="65">
        <v>0.9557583820045672</v>
      </c>
    </row>
    <row r="5" spans="1:12" s="135" customFormat="1" x14ac:dyDescent="0.25">
      <c r="A5" s="63" t="s">
        <v>12</v>
      </c>
      <c r="B5" s="72">
        <v>258796</v>
      </c>
      <c r="C5" s="72">
        <v>266987</v>
      </c>
      <c r="D5" s="72">
        <v>273365</v>
      </c>
      <c r="E5" s="72">
        <v>281741</v>
      </c>
      <c r="F5" s="72">
        <v>284770</v>
      </c>
      <c r="G5" s="65">
        <v>10.036476607057295</v>
      </c>
      <c r="H5" s="65">
        <v>1.0751008905342141</v>
      </c>
    </row>
    <row r="6" spans="1:12" s="157" customFormat="1" x14ac:dyDescent="0.25">
      <c r="A6" s="63" t="s">
        <v>13</v>
      </c>
      <c r="B6" s="72">
        <v>260793.99999999997</v>
      </c>
      <c r="C6" s="72">
        <v>268375</v>
      </c>
      <c r="D6" s="72">
        <v>275503</v>
      </c>
      <c r="E6" s="72">
        <v>283162</v>
      </c>
      <c r="F6" s="72">
        <v>286199</v>
      </c>
      <c r="G6" s="65">
        <v>9.7414050936754801</v>
      </c>
      <c r="H6" s="65">
        <v>1.0725309186967178</v>
      </c>
      <c r="I6" s="138"/>
      <c r="J6" s="138"/>
      <c r="L6" s="138"/>
    </row>
    <row r="7" spans="1:12" s="158" customFormat="1" x14ac:dyDescent="0.25">
      <c r="A7" s="63" t="s">
        <v>14</v>
      </c>
      <c r="B7" s="72">
        <v>262905</v>
      </c>
      <c r="C7" s="72">
        <v>269169</v>
      </c>
      <c r="D7" s="72">
        <v>276225</v>
      </c>
      <c r="E7" s="72">
        <v>284386</v>
      </c>
      <c r="F7" s="72">
        <v>287095</v>
      </c>
      <c r="G7" s="65">
        <v>9.2010422015556959</v>
      </c>
      <c r="H7" s="65">
        <v>0.95257853762140188</v>
      </c>
      <c r="I7" s="138"/>
      <c r="J7" s="138"/>
    </row>
    <row r="8" spans="1:12" s="58" customFormat="1" ht="14.25" x14ac:dyDescent="0.2">
      <c r="A8" s="66" t="s">
        <v>15</v>
      </c>
      <c r="B8" s="125">
        <v>264438</v>
      </c>
      <c r="C8" s="125">
        <v>270559</v>
      </c>
      <c r="D8" s="125">
        <v>277135</v>
      </c>
      <c r="E8" s="125">
        <v>285804</v>
      </c>
      <c r="F8" s="125">
        <v>288107</v>
      </c>
      <c r="G8" s="67">
        <v>8.9506803106966473</v>
      </c>
      <c r="H8" s="67">
        <v>0.80579697974835895</v>
      </c>
      <c r="I8" s="156"/>
      <c r="J8" s="156"/>
    </row>
    <row r="9" spans="1:12" s="144" customFormat="1" x14ac:dyDescent="0.25">
      <c r="A9" s="63" t="s">
        <v>16</v>
      </c>
      <c r="B9" s="72">
        <v>265486</v>
      </c>
      <c r="C9" s="72">
        <v>271503</v>
      </c>
      <c r="D9" s="72">
        <v>278390</v>
      </c>
      <c r="E9" s="72">
        <v>286670</v>
      </c>
      <c r="F9" s="72">
        <v>0</v>
      </c>
      <c r="G9" s="65">
        <v>0</v>
      </c>
      <c r="H9" s="65">
        <v>0</v>
      </c>
    </row>
    <row r="10" spans="1:12" x14ac:dyDescent="0.25">
      <c r="A10" s="63" t="s">
        <v>17</v>
      </c>
      <c r="B10" s="72">
        <v>265551</v>
      </c>
      <c r="C10" s="72">
        <v>271963</v>
      </c>
      <c r="D10" s="72">
        <v>278325</v>
      </c>
      <c r="E10" s="72">
        <v>289632</v>
      </c>
      <c r="F10" s="72">
        <v>0</v>
      </c>
      <c r="G10" s="65">
        <v>0</v>
      </c>
      <c r="H10" s="65">
        <v>0</v>
      </c>
    </row>
    <row r="11" spans="1:12" x14ac:dyDescent="0.25">
      <c r="A11" s="63" t="s">
        <v>18</v>
      </c>
      <c r="B11" s="72">
        <v>265567</v>
      </c>
      <c r="C11" s="72">
        <v>272112</v>
      </c>
      <c r="D11" s="72">
        <v>278158</v>
      </c>
      <c r="E11" s="72">
        <v>285145</v>
      </c>
      <c r="F11" s="72">
        <v>0</v>
      </c>
      <c r="G11" s="65">
        <v>0</v>
      </c>
      <c r="H11" s="65">
        <v>0</v>
      </c>
    </row>
    <row r="12" spans="1:12" s="148" customFormat="1" x14ac:dyDescent="0.25">
      <c r="A12" s="63" t="s">
        <v>19</v>
      </c>
      <c r="B12" s="72">
        <v>265315</v>
      </c>
      <c r="C12" s="72">
        <v>272136</v>
      </c>
      <c r="D12" s="72">
        <v>277804</v>
      </c>
      <c r="E12" s="72">
        <v>284976</v>
      </c>
      <c r="F12" s="72">
        <v>0</v>
      </c>
      <c r="G12" s="65">
        <v>0</v>
      </c>
      <c r="H12" s="65">
        <v>0</v>
      </c>
    </row>
    <row r="13" spans="1:12" s="149" customFormat="1" x14ac:dyDescent="0.25">
      <c r="A13" s="63" t="s">
        <v>20</v>
      </c>
      <c r="B13" s="72">
        <v>265704</v>
      </c>
      <c r="C13" s="72">
        <v>272787</v>
      </c>
      <c r="D13" s="72">
        <v>278565</v>
      </c>
      <c r="E13" s="72">
        <v>284765</v>
      </c>
      <c r="F13" s="72">
        <v>0</v>
      </c>
      <c r="G13" s="65">
        <v>0</v>
      </c>
      <c r="H13" s="65">
        <v>0</v>
      </c>
    </row>
    <row r="14" spans="1:12" s="58" customFormat="1" x14ac:dyDescent="0.25">
      <c r="A14" s="31" t="s">
        <v>21</v>
      </c>
      <c r="B14" s="44">
        <v>266251</v>
      </c>
      <c r="C14" s="44">
        <v>272347</v>
      </c>
      <c r="D14" s="44">
        <v>277885</v>
      </c>
      <c r="E14" s="44">
        <v>283294</v>
      </c>
      <c r="F14" s="72">
        <v>0</v>
      </c>
      <c r="G14" s="65">
        <v>0</v>
      </c>
      <c r="H14" s="65">
        <v>0</v>
      </c>
    </row>
    <row r="15" spans="1:12" s="58" customFormat="1" x14ac:dyDescent="0.25">
      <c r="A15" s="31" t="s">
        <v>22</v>
      </c>
      <c r="B15" s="44">
        <v>266136</v>
      </c>
      <c r="C15" s="44">
        <v>272614</v>
      </c>
      <c r="D15" s="44">
        <v>278176</v>
      </c>
      <c r="E15" s="44">
        <v>283677</v>
      </c>
      <c r="F15" s="72">
        <v>0</v>
      </c>
      <c r="G15" s="65">
        <v>0</v>
      </c>
      <c r="H15" s="65">
        <v>0</v>
      </c>
    </row>
    <row r="16" spans="1:12" s="58" customFormat="1" ht="14.25" x14ac:dyDescent="0.2">
      <c r="A16" s="39" t="s">
        <v>155</v>
      </c>
      <c r="B16" s="129">
        <v>260912</v>
      </c>
      <c r="C16" s="129">
        <v>268267</v>
      </c>
      <c r="D16" s="129">
        <v>274927</v>
      </c>
      <c r="E16" s="129">
        <v>283246.2</v>
      </c>
      <c r="F16" s="125">
        <v>285999.2</v>
      </c>
      <c r="G16" s="67">
        <v>9.6197138844753987</v>
      </c>
      <c r="H16" s="67">
        <v>0.97235314172105203</v>
      </c>
    </row>
    <row r="17" spans="1:8" s="58" customFormat="1" ht="14.25" x14ac:dyDescent="0.2">
      <c r="A17" s="32" t="s">
        <v>75</v>
      </c>
      <c r="B17" s="46">
        <v>263714.16666666669</v>
      </c>
      <c r="C17" s="46">
        <v>270566.41666666669</v>
      </c>
      <c r="D17" s="46">
        <v>276828.16666666669</v>
      </c>
      <c r="E17" s="46">
        <v>284532.5</v>
      </c>
      <c r="F17" s="46"/>
      <c r="G17" s="50"/>
      <c r="H17" s="50"/>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activeCell="M13" sqref="M13"/>
    </sheetView>
  </sheetViews>
  <sheetFormatPr defaultColWidth="9.140625" defaultRowHeight="15" x14ac:dyDescent="0.25"/>
  <cols>
    <col min="1" max="1" width="6.5703125" style="21" customWidth="1"/>
    <col min="2" max="2" width="16.85546875" style="21" customWidth="1"/>
    <col min="3" max="7" width="11.140625" style="21" bestFit="1" customWidth="1"/>
    <col min="8" max="8" width="8.85546875" style="21" customWidth="1"/>
    <col min="9" max="9" width="8.85546875" style="21" bestFit="1" customWidth="1"/>
    <col min="10" max="16384" width="9.140625" style="21"/>
  </cols>
  <sheetData>
    <row r="1" spans="1:13" s="24" customFormat="1" ht="20.25" customHeight="1" x14ac:dyDescent="0.25">
      <c r="A1" s="180" t="s">
        <v>162</v>
      </c>
      <c r="B1" s="180"/>
      <c r="C1" s="180"/>
      <c r="D1" s="180"/>
      <c r="E1" s="180"/>
      <c r="F1" s="180"/>
      <c r="G1" s="180"/>
      <c r="H1" s="180"/>
      <c r="I1" s="180"/>
    </row>
    <row r="2" spans="1:13" s="24" customFormat="1" x14ac:dyDescent="0.25">
      <c r="A2" s="28" t="s">
        <v>163</v>
      </c>
    </row>
    <row r="3" spans="1:13" x14ac:dyDescent="0.25">
      <c r="H3" s="187" t="s">
        <v>44</v>
      </c>
      <c r="I3" s="187"/>
    </row>
    <row r="4" spans="1:13" ht="29.25" x14ac:dyDescent="0.25">
      <c r="A4" s="115" t="s">
        <v>25</v>
      </c>
      <c r="B4" s="115" t="s">
        <v>111</v>
      </c>
      <c r="C4" s="115">
        <v>2015</v>
      </c>
      <c r="D4" s="115">
        <v>2016</v>
      </c>
      <c r="E4" s="115">
        <v>2017</v>
      </c>
      <c r="F4" s="115">
        <v>2018</v>
      </c>
      <c r="G4" s="115">
        <v>2019</v>
      </c>
      <c r="H4" s="99" t="s">
        <v>153</v>
      </c>
      <c r="I4" s="99" t="s">
        <v>154</v>
      </c>
    </row>
    <row r="5" spans="1:13" x14ac:dyDescent="0.25">
      <c r="A5" s="114">
        <v>1</v>
      </c>
      <c r="B5" s="66" t="s">
        <v>96</v>
      </c>
      <c r="C5" s="88">
        <v>96313</v>
      </c>
      <c r="D5" s="88">
        <v>98428</v>
      </c>
      <c r="E5" s="88">
        <v>100528</v>
      </c>
      <c r="F5" s="88">
        <v>102528</v>
      </c>
      <c r="G5" s="88">
        <v>101684</v>
      </c>
      <c r="H5" s="74">
        <v>5.5766095957970361</v>
      </c>
      <c r="I5" s="74">
        <v>-0.82318976279650435</v>
      </c>
    </row>
    <row r="6" spans="1:13" x14ac:dyDescent="0.25">
      <c r="A6" s="114"/>
      <c r="B6" s="80" t="s">
        <v>97</v>
      </c>
      <c r="C6" s="88">
        <v>33089</v>
      </c>
      <c r="D6" s="88">
        <v>0</v>
      </c>
      <c r="E6" s="88">
        <v>0</v>
      </c>
      <c r="F6" s="88">
        <v>0</v>
      </c>
      <c r="G6" s="88">
        <v>0</v>
      </c>
      <c r="H6" s="130">
        <v>0</v>
      </c>
      <c r="I6" s="130">
        <v>0</v>
      </c>
    </row>
    <row r="7" spans="1:13" x14ac:dyDescent="0.25">
      <c r="A7" s="114"/>
      <c r="B7" s="80" t="s">
        <v>87</v>
      </c>
      <c r="C7" s="88">
        <v>63224</v>
      </c>
      <c r="D7" s="130">
        <v>0</v>
      </c>
      <c r="E7" s="130">
        <v>0</v>
      </c>
      <c r="F7" s="130">
        <v>0</v>
      </c>
      <c r="G7" s="130">
        <v>0</v>
      </c>
      <c r="H7" s="130">
        <v>0</v>
      </c>
      <c r="I7" s="130">
        <v>0</v>
      </c>
    </row>
    <row r="8" spans="1:13" x14ac:dyDescent="0.25">
      <c r="A8" s="116">
        <v>2</v>
      </c>
      <c r="B8" s="39" t="s">
        <v>89</v>
      </c>
      <c r="C8" s="89">
        <v>78720</v>
      </c>
      <c r="D8" s="89">
        <v>80183</v>
      </c>
      <c r="E8" s="89">
        <v>81422</v>
      </c>
      <c r="F8" s="89">
        <v>83476</v>
      </c>
      <c r="G8" s="89">
        <v>84967</v>
      </c>
      <c r="H8" s="36">
        <v>7.9357215447154479</v>
      </c>
      <c r="I8" s="36">
        <v>1.7861421246825433</v>
      </c>
    </row>
    <row r="9" spans="1:13" x14ac:dyDescent="0.25">
      <c r="A9" s="116">
        <v>3</v>
      </c>
      <c r="B9" s="39" t="s">
        <v>88</v>
      </c>
      <c r="C9" s="89">
        <v>78660</v>
      </c>
      <c r="D9" s="89">
        <v>80789</v>
      </c>
      <c r="E9" s="89">
        <v>82939</v>
      </c>
      <c r="F9" s="89">
        <v>83068</v>
      </c>
      <c r="G9" s="89">
        <v>84714</v>
      </c>
      <c r="H9" s="36">
        <v>7.6964149504195261</v>
      </c>
      <c r="I9" s="36">
        <v>1.9815091250541725</v>
      </c>
    </row>
    <row r="10" spans="1:13" x14ac:dyDescent="0.25">
      <c r="A10" s="116">
        <v>4</v>
      </c>
      <c r="B10" s="39" t="s">
        <v>92</v>
      </c>
      <c r="C10" s="89">
        <v>10745</v>
      </c>
      <c r="D10" s="89">
        <v>11159</v>
      </c>
      <c r="E10" s="89">
        <v>12246</v>
      </c>
      <c r="F10" s="89">
        <v>16732</v>
      </c>
      <c r="G10" s="89">
        <v>16742</v>
      </c>
      <c r="H10" s="36">
        <v>55.812005583992551</v>
      </c>
      <c r="I10" s="36">
        <v>5.976571838393497E-2</v>
      </c>
    </row>
    <row r="11" spans="1:13" x14ac:dyDescent="0.25">
      <c r="A11" s="25"/>
      <c r="B11" s="32" t="s">
        <v>51</v>
      </c>
      <c r="C11" s="87">
        <v>264438</v>
      </c>
      <c r="D11" s="87">
        <v>270559</v>
      </c>
      <c r="E11" s="87">
        <v>277135</v>
      </c>
      <c r="F11" s="87">
        <v>285804</v>
      </c>
      <c r="G11" s="87">
        <v>288107</v>
      </c>
      <c r="H11" s="37">
        <v>8.9506803106966473</v>
      </c>
      <c r="I11" s="37">
        <v>0.80579697974835895</v>
      </c>
    </row>
    <row r="12" spans="1:13" ht="30" customHeight="1" x14ac:dyDescent="0.25">
      <c r="A12" s="176" t="s">
        <v>34</v>
      </c>
      <c r="B12" s="176"/>
      <c r="C12" s="176"/>
      <c r="D12" s="176"/>
      <c r="E12" s="176"/>
      <c r="F12" s="176"/>
      <c r="G12" s="176"/>
      <c r="H12" s="176"/>
      <c r="I12" s="176"/>
    </row>
    <row r="13" spans="1:13" x14ac:dyDescent="0.25">
      <c r="A13" s="176" t="s">
        <v>35</v>
      </c>
      <c r="B13" s="176"/>
      <c r="C13" s="176"/>
      <c r="D13" s="176"/>
      <c r="E13" s="176"/>
      <c r="F13" s="176"/>
      <c r="G13" s="176"/>
      <c r="H13" s="176"/>
      <c r="I13" s="176"/>
      <c r="M13" s="138"/>
    </row>
    <row r="14" spans="1:13" x14ac:dyDescent="0.25">
      <c r="A14" s="176" t="s">
        <v>52</v>
      </c>
      <c r="B14" s="176"/>
      <c r="C14" s="176"/>
      <c r="D14" s="176"/>
      <c r="E14" s="176"/>
      <c r="F14" s="176"/>
      <c r="G14" s="176"/>
      <c r="H14" s="176"/>
      <c r="I14" s="176"/>
    </row>
    <row r="15" spans="1:13" x14ac:dyDescent="0.25">
      <c r="A15" s="132" t="s">
        <v>119</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sqref="A1:XFD1048576"/>
    </sheetView>
  </sheetViews>
  <sheetFormatPr defaultColWidth="9.140625" defaultRowHeight="15" x14ac:dyDescent="0.25"/>
  <cols>
    <col min="1" max="1" width="12.140625" style="21" bestFit="1" customWidth="1"/>
    <col min="2" max="5" width="9.28515625" style="21" customWidth="1"/>
    <col min="6" max="16384" width="9.140625" style="21"/>
  </cols>
  <sheetData>
    <row r="1" spans="1:7" ht="39.75" customHeight="1" x14ac:dyDescent="0.25">
      <c r="A1" s="171" t="s">
        <v>53</v>
      </c>
      <c r="B1" s="171"/>
      <c r="C1" s="171"/>
      <c r="D1" s="171"/>
      <c r="E1" s="171"/>
    </row>
    <row r="2" spans="1:7" x14ac:dyDescent="0.25">
      <c r="A2" s="176" t="s">
        <v>50</v>
      </c>
      <c r="B2" s="176"/>
      <c r="C2" s="176"/>
      <c r="D2" s="176"/>
      <c r="E2" s="176"/>
    </row>
    <row r="3" spans="1:7" x14ac:dyDescent="0.25">
      <c r="A3" s="55"/>
      <c r="B3" s="55">
        <v>2016</v>
      </c>
      <c r="C3" s="55">
        <v>2017</v>
      </c>
      <c r="D3" s="55">
        <v>2018</v>
      </c>
      <c r="E3" s="55">
        <v>2019</v>
      </c>
    </row>
    <row r="4" spans="1:7" s="155" customFormat="1" x14ac:dyDescent="0.25">
      <c r="A4" s="63" t="s">
        <v>11</v>
      </c>
      <c r="B4" s="74">
        <v>7.9</v>
      </c>
      <c r="C4" s="74">
        <v>9.6999999999999993</v>
      </c>
      <c r="D4" s="74">
        <v>2.6</v>
      </c>
      <c r="E4" s="65">
        <v>5.4</v>
      </c>
    </row>
    <row r="5" spans="1:7" s="148" customFormat="1" x14ac:dyDescent="0.25">
      <c r="A5" s="63" t="s">
        <v>12</v>
      </c>
      <c r="B5" s="74">
        <v>8.5</v>
      </c>
      <c r="C5" s="74">
        <v>9.4</v>
      </c>
      <c r="D5" s="74">
        <v>2.4</v>
      </c>
      <c r="E5" s="65">
        <v>5.4</v>
      </c>
    </row>
    <row r="6" spans="1:7" s="157" customFormat="1" x14ac:dyDescent="0.25">
      <c r="A6" s="63" t="s">
        <v>13</v>
      </c>
      <c r="B6" s="74">
        <v>9.6</v>
      </c>
      <c r="C6" s="74">
        <v>9.1</v>
      </c>
      <c r="D6" s="74">
        <v>2.4</v>
      </c>
      <c r="E6" s="65">
        <v>5.3</v>
      </c>
    </row>
    <row r="7" spans="1:7" s="158" customFormat="1" x14ac:dyDescent="0.25">
      <c r="A7" s="63" t="s">
        <v>14</v>
      </c>
      <c r="B7" s="74">
        <v>10.199999999999999</v>
      </c>
      <c r="C7" s="74">
        <v>8.8000000000000007</v>
      </c>
      <c r="D7" s="74">
        <v>2.4</v>
      </c>
      <c r="E7" s="65">
        <v>4.8</v>
      </c>
    </row>
    <row r="8" spans="1:7" s="58" customFormat="1" ht="14.25" x14ac:dyDescent="0.2">
      <c r="A8" s="66" t="s">
        <v>15</v>
      </c>
      <c r="B8" s="126">
        <v>10.7</v>
      </c>
      <c r="C8" s="126">
        <v>8.3000000000000007</v>
      </c>
      <c r="D8" s="126">
        <v>2.2999999999999998</v>
      </c>
      <c r="E8" s="67">
        <v>4.5999999999999996</v>
      </c>
    </row>
    <row r="9" spans="1:7" s="144" customFormat="1" x14ac:dyDescent="0.25">
      <c r="A9" s="63" t="s">
        <v>16</v>
      </c>
      <c r="B9" s="74">
        <v>11</v>
      </c>
      <c r="C9" s="74">
        <v>8</v>
      </c>
      <c r="D9" s="74">
        <v>1.8</v>
      </c>
      <c r="E9" s="65">
        <v>0</v>
      </c>
    </row>
    <row r="10" spans="1:7" x14ac:dyDescent="0.25">
      <c r="A10" s="63" t="s">
        <v>17</v>
      </c>
      <c r="B10" s="74">
        <v>11.3</v>
      </c>
      <c r="C10" s="74">
        <v>7.3</v>
      </c>
      <c r="D10" s="74">
        <v>1.9</v>
      </c>
      <c r="E10" s="65">
        <v>0</v>
      </c>
    </row>
    <row r="11" spans="1:7" s="58" customFormat="1" x14ac:dyDescent="0.25">
      <c r="A11" s="63" t="s">
        <v>18</v>
      </c>
      <c r="B11" s="74">
        <v>11</v>
      </c>
      <c r="C11" s="74">
        <v>7</v>
      </c>
      <c r="D11" s="74">
        <v>2.2000000000000002</v>
      </c>
      <c r="E11" s="65">
        <v>0</v>
      </c>
    </row>
    <row r="12" spans="1:7" s="148" customFormat="1" x14ac:dyDescent="0.25">
      <c r="A12" s="63" t="s">
        <v>19</v>
      </c>
      <c r="B12" s="74">
        <v>10.6</v>
      </c>
      <c r="C12" s="74">
        <v>6.8</v>
      </c>
      <c r="D12" s="74">
        <v>2.5</v>
      </c>
      <c r="E12" s="65">
        <v>0</v>
      </c>
      <c r="G12" s="64"/>
    </row>
    <row r="13" spans="1:7" s="149" customFormat="1" x14ac:dyDescent="0.25">
      <c r="A13" s="63" t="s">
        <v>20</v>
      </c>
      <c r="B13" s="74">
        <v>10.3</v>
      </c>
      <c r="C13" s="74">
        <v>6.7</v>
      </c>
      <c r="D13" s="74">
        <v>2.4</v>
      </c>
      <c r="E13" s="65">
        <v>0</v>
      </c>
      <c r="G13" s="64"/>
    </row>
    <row r="14" spans="1:7" s="58" customFormat="1" x14ac:dyDescent="0.25">
      <c r="A14" s="63" t="s">
        <v>21</v>
      </c>
      <c r="B14" s="74">
        <v>9.8000000000000007</v>
      </c>
      <c r="C14" s="74">
        <v>6.5</v>
      </c>
      <c r="D14" s="74">
        <v>2</v>
      </c>
      <c r="E14" s="65">
        <v>0</v>
      </c>
      <c r="G14" s="73"/>
    </row>
    <row r="15" spans="1:7" x14ac:dyDescent="0.25">
      <c r="A15" s="40" t="s">
        <v>22</v>
      </c>
      <c r="B15" s="42">
        <v>9.5</v>
      </c>
      <c r="C15" s="42">
        <v>6.5</v>
      </c>
      <c r="D15" s="42">
        <v>2</v>
      </c>
      <c r="E15" s="123">
        <v>0</v>
      </c>
      <c r="G15" s="64"/>
    </row>
    <row r="16" spans="1:7" ht="30" customHeight="1" x14ac:dyDescent="0.25">
      <c r="A16" s="184" t="s">
        <v>34</v>
      </c>
      <c r="B16" s="184"/>
      <c r="C16" s="184"/>
      <c r="D16" s="184"/>
      <c r="E16" s="184"/>
      <c r="G16" s="64"/>
    </row>
    <row r="17" spans="1:7" ht="30" customHeight="1" x14ac:dyDescent="0.25">
      <c r="A17" s="184" t="s">
        <v>35</v>
      </c>
      <c r="B17" s="184"/>
      <c r="C17" s="184"/>
      <c r="D17" s="184"/>
      <c r="E17" s="184"/>
      <c r="G17" s="64"/>
    </row>
    <row r="18" spans="1:7" x14ac:dyDescent="0.25">
      <c r="A18" s="132" t="s">
        <v>119</v>
      </c>
      <c r="B18" s="133"/>
      <c r="C18" s="133"/>
      <c r="D18" s="133"/>
      <c r="E18" s="133"/>
    </row>
  </sheetData>
  <mergeCells count="4">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May 2018 Passenger Airline Employment Data</v>
      </c>
    </row>
    <row r="3" spans="1:6" ht="45" x14ac:dyDescent="0.25">
      <c r="A3" s="141"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2.2 percent more workers in May 2018 than in May 2017, the U.S. Department of Transportation’s Bureau of Transportation Statistics (BTS) reported today.  May was the highest monthly full-time equivalent (FTE) employment total (447,985FTEs) since December 2004 (436,909 FTEs) and was the 53rd consecutive month that U.S. scheduled passenger airline FTE exceeded the same month of the previous year (Tables 1, 2, 3). </v>
      </c>
    </row>
    <row r="4" spans="1:6" x14ac:dyDescent="0.25">
      <c r="A4" s="10"/>
      <c r="D4" s="11" t="s">
        <v>120</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0.4 percent from April to May (Table 1A).  The scheduled passenger airlines employed 13.2 percent more FTEs in May 2018 than in May 2014, an increase of 52,364 FTEs (Table 3). Scheduled passenger airline categories include network, low-cost, regional and other airlines. Historical employment data can be found on the BTS web site.</v>
      </c>
      <c r="B5" s="11"/>
    </row>
    <row r="6" spans="1:6" x14ac:dyDescent="0.25">
      <c r="A6" s="10"/>
    </row>
    <row r="7" spans="1:6" ht="30" x14ac:dyDescent="0.2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64.3 percent of the scheduled passenger airline FTEs reported 0.8 percent more FTEs in May 2018 than in May 2017, an increase  of 2,303 FTEs (Tables 7, 8, 9). </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May 2017.  Month-to-month, the number of network airline FTEs rose 0.4 percent from April to May (Table 1A).</v>
      </c>
    </row>
    <row r="9" spans="1:6" x14ac:dyDescent="0.25">
      <c r="A9" s="10"/>
      <c r="C9" s="107"/>
      <c r="F9" s="10"/>
    </row>
    <row r="10" spans="1:6" ht="30" x14ac:dyDescent="0.2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9.0 percent more FTEs in May 2018 than in May 2014, an  increase  of 23,669 FTEs (Tables 8, 9). Network airlines operate a significant portion of their flights using at least one hub where connections are made for flights to down-line destinations or spoke cities.</v>
      </c>
      <c r="C10" s="107"/>
    </row>
    <row r="11" spans="1:6" x14ac:dyDescent="0.25">
      <c r="A11" s="10"/>
      <c r="C11" s="107"/>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4.6 percent more FTEs in May 2018 than the six carriers who reported in May 2017, an increase of 4,198 FTEs (Tables 10, 11, 12). </v>
      </c>
      <c r="C12" s="107"/>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May 2017 (Tables 12). </v>
      </c>
      <c r="C13" s="107"/>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0.4 percent from April to May (Table 1A).  The five low-cost airlines employed 28.3 percent more FTEs in May 2018 than the six carriers who reported in May 2014, an increase  of 20,958 FTEs (Tables 11, 12). </v>
      </c>
      <c r="C14" s="107"/>
    </row>
    <row r="15" spans="1:6" x14ac:dyDescent="0.25">
      <c r="A15" s="10" t="s">
        <v>58</v>
      </c>
      <c r="C15" s="107"/>
    </row>
    <row r="16" spans="1:6" x14ac:dyDescent="0.25">
      <c r="A16" s="10"/>
      <c r="C16" s="107"/>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106"/>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59</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64.3 percent of the 447,985 FTEs employed by all scheduled passenger airlines in May, the six low-cost carriers employed 21.2 percent and the 11 regional carriers employed 12.6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May 2007, network airlines employed 68.3 percent, six low-cost carriers employed 15.1 percent and regional carriers employed 15.3 (Table5).</v>
      </c>
    </row>
    <row r="25" spans="1:3" x14ac:dyDescent="0.25">
      <c r="A25" s="10"/>
    </row>
    <row r="26" spans="1:3" ht="30" x14ac:dyDescent="0.25">
      <c r="A26" s="10"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US Airways employed the most FTEs () in May among the network airlines, Southwest employed the most FTEs (59,637) among low-cost airlines, and SkyWest employed the most FTEs (14,927) among regional airlines. </v>
      </c>
      <c r="C26" s="11" t="s">
        <v>121</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May – American, Delta  and United– employed 60.6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118</v>
      </c>
    </row>
    <row r="34" spans="1:1" x14ac:dyDescent="0.25">
      <c r="A34" s="10"/>
    </row>
    <row r="35" spans="1:1" ht="30" x14ac:dyDescent="0.25">
      <c r="A35" s="10" t="s">
        <v>122</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90" workbookViewId="0">
      <selection activeCell="I1" sqref="I1:J1048576"/>
    </sheetView>
  </sheetViews>
  <sheetFormatPr defaultColWidth="9.140625" defaultRowHeight="15" x14ac:dyDescent="0.25"/>
  <cols>
    <col min="1" max="1" width="20.42578125" style="21" bestFit="1" customWidth="1"/>
    <col min="2" max="6" width="10" style="21" bestFit="1" customWidth="1"/>
    <col min="7" max="8" width="9.140625" style="21" customWidth="1"/>
    <col min="9" max="16384" width="9.140625" style="21"/>
  </cols>
  <sheetData>
    <row r="1" spans="1:10" s="24" customFormat="1" x14ac:dyDescent="0.25">
      <c r="A1" s="188" t="s">
        <v>164</v>
      </c>
      <c r="B1" s="188"/>
      <c r="C1" s="188"/>
      <c r="D1" s="188"/>
      <c r="E1" s="188"/>
      <c r="F1" s="188"/>
      <c r="G1" s="188"/>
      <c r="H1" s="188"/>
    </row>
    <row r="2" spans="1:10" x14ac:dyDescent="0.25">
      <c r="G2" s="185" t="s">
        <v>44</v>
      </c>
      <c r="H2" s="185"/>
    </row>
    <row r="3" spans="1:10" ht="31.5" customHeight="1" x14ac:dyDescent="0.25">
      <c r="A3" s="115"/>
      <c r="B3" s="115">
        <v>2015</v>
      </c>
      <c r="C3" s="115">
        <v>2016</v>
      </c>
      <c r="D3" s="115">
        <v>2017</v>
      </c>
      <c r="E3" s="115">
        <v>2018</v>
      </c>
      <c r="F3" s="115">
        <v>2019</v>
      </c>
      <c r="G3" s="83" t="s">
        <v>153</v>
      </c>
      <c r="H3" s="83" t="s">
        <v>154</v>
      </c>
    </row>
    <row r="4" spans="1:10" s="155" customFormat="1" x14ac:dyDescent="0.25">
      <c r="A4" s="63" t="s">
        <v>11</v>
      </c>
      <c r="B4" s="72">
        <v>72909</v>
      </c>
      <c r="C4" s="72">
        <v>78638</v>
      </c>
      <c r="D4" s="72">
        <v>86287</v>
      </c>
      <c r="E4" s="72">
        <v>88502</v>
      </c>
      <c r="F4" s="72">
        <v>93307</v>
      </c>
      <c r="G4" s="65">
        <v>27.977341617632938</v>
      </c>
      <c r="H4" s="65">
        <v>5.4292558360263046</v>
      </c>
    </row>
    <row r="5" spans="1:10" s="135" customFormat="1" x14ac:dyDescent="0.25">
      <c r="A5" s="63" t="s">
        <v>12</v>
      </c>
      <c r="B5" s="72">
        <v>73351</v>
      </c>
      <c r="C5" s="72">
        <v>79578</v>
      </c>
      <c r="D5" s="72">
        <v>87030</v>
      </c>
      <c r="E5" s="72">
        <v>89096</v>
      </c>
      <c r="F5" s="72">
        <v>93888</v>
      </c>
      <c r="G5" s="65">
        <v>27.998254965849135</v>
      </c>
      <c r="H5" s="65">
        <v>5.3784681691658429</v>
      </c>
    </row>
    <row r="6" spans="1:10" s="157" customFormat="1" x14ac:dyDescent="0.25">
      <c r="A6" s="63" t="s">
        <v>13</v>
      </c>
      <c r="B6" s="72">
        <v>73163</v>
      </c>
      <c r="C6" s="72">
        <v>80202</v>
      </c>
      <c r="D6" s="72">
        <v>87532</v>
      </c>
      <c r="E6" s="72">
        <v>89593</v>
      </c>
      <c r="F6" s="72">
        <v>94303</v>
      </c>
      <c r="G6" s="65">
        <v>28.894386506840892</v>
      </c>
      <c r="H6" s="65">
        <v>5.2571071400667462</v>
      </c>
      <c r="I6" s="138"/>
      <c r="J6" s="138"/>
    </row>
    <row r="7" spans="1:10" s="158" customFormat="1" x14ac:dyDescent="0.25">
      <c r="A7" s="63" t="s">
        <v>14</v>
      </c>
      <c r="B7" s="72">
        <v>73695</v>
      </c>
      <c r="C7" s="72">
        <v>81180</v>
      </c>
      <c r="D7" s="72">
        <v>88289</v>
      </c>
      <c r="E7" s="72">
        <v>90372</v>
      </c>
      <c r="F7" s="72">
        <v>94718</v>
      </c>
      <c r="G7" s="65">
        <v>28.527037112422825</v>
      </c>
      <c r="H7" s="65">
        <v>4.8090116407736909</v>
      </c>
      <c r="I7" s="138"/>
      <c r="J7" s="138"/>
    </row>
    <row r="8" spans="1:10" s="58" customFormat="1" x14ac:dyDescent="0.25">
      <c r="A8" s="66" t="s">
        <v>15</v>
      </c>
      <c r="B8" s="125">
        <v>74167</v>
      </c>
      <c r="C8" s="125">
        <v>82070</v>
      </c>
      <c r="D8" s="125">
        <v>88859</v>
      </c>
      <c r="E8" s="125">
        <v>90927</v>
      </c>
      <c r="F8" s="125">
        <v>95125</v>
      </c>
      <c r="G8" s="67">
        <v>28.257850526514488</v>
      </c>
      <c r="H8" s="67">
        <v>4.6168904725769027</v>
      </c>
      <c r="I8" s="138"/>
      <c r="J8" s="138"/>
    </row>
    <row r="9" spans="1:10" s="144" customFormat="1" x14ac:dyDescent="0.25">
      <c r="A9" s="63" t="s">
        <v>16</v>
      </c>
      <c r="B9" s="72">
        <v>74592</v>
      </c>
      <c r="C9" s="72">
        <v>82796</v>
      </c>
      <c r="D9" s="72">
        <v>89392</v>
      </c>
      <c r="E9" s="72">
        <v>91038</v>
      </c>
      <c r="F9" s="72">
        <v>0</v>
      </c>
      <c r="G9" s="65">
        <v>0</v>
      </c>
      <c r="H9" s="65">
        <v>0</v>
      </c>
    </row>
    <row r="10" spans="1:10" x14ac:dyDescent="0.25">
      <c r="A10" s="63" t="s">
        <v>17</v>
      </c>
      <c r="B10" s="72">
        <v>74999</v>
      </c>
      <c r="C10" s="72">
        <v>83481</v>
      </c>
      <c r="D10" s="72">
        <v>89576</v>
      </c>
      <c r="E10" s="72">
        <v>91305</v>
      </c>
      <c r="F10" s="72">
        <v>0</v>
      </c>
      <c r="G10" s="65">
        <v>0</v>
      </c>
      <c r="H10" s="65">
        <v>0</v>
      </c>
    </row>
    <row r="11" spans="1:10" x14ac:dyDescent="0.25">
      <c r="A11" s="63" t="s">
        <v>18</v>
      </c>
      <c r="B11" s="72">
        <v>75549</v>
      </c>
      <c r="C11" s="72">
        <v>83823</v>
      </c>
      <c r="D11" s="72">
        <v>89718</v>
      </c>
      <c r="E11" s="72">
        <v>91703</v>
      </c>
      <c r="F11" s="72">
        <v>0</v>
      </c>
      <c r="G11" s="65">
        <v>0</v>
      </c>
      <c r="H11" s="65">
        <v>0</v>
      </c>
    </row>
    <row r="12" spans="1:10" s="148" customFormat="1" x14ac:dyDescent="0.25">
      <c r="A12" s="63" t="s">
        <v>19</v>
      </c>
      <c r="B12" s="72">
        <v>76176</v>
      </c>
      <c r="C12" s="72">
        <v>84284</v>
      </c>
      <c r="D12" s="72">
        <v>90038</v>
      </c>
      <c r="E12" s="72">
        <v>92326</v>
      </c>
      <c r="F12" s="72">
        <v>0</v>
      </c>
      <c r="G12" s="65">
        <v>0</v>
      </c>
      <c r="H12" s="65">
        <v>0</v>
      </c>
    </row>
    <row r="13" spans="1:10" s="149" customFormat="1" x14ac:dyDescent="0.25">
      <c r="A13" s="63" t="s">
        <v>20</v>
      </c>
      <c r="B13" s="72">
        <v>77063</v>
      </c>
      <c r="C13" s="72">
        <v>85033</v>
      </c>
      <c r="D13" s="72">
        <v>90751</v>
      </c>
      <c r="E13" s="72">
        <v>92890</v>
      </c>
      <c r="F13" s="72">
        <v>0</v>
      </c>
      <c r="G13" s="65">
        <v>0</v>
      </c>
      <c r="H13" s="65">
        <v>0</v>
      </c>
    </row>
    <row r="14" spans="1:10" x14ac:dyDescent="0.25">
      <c r="A14" s="31" t="s">
        <v>21</v>
      </c>
      <c r="B14" s="44">
        <v>77783</v>
      </c>
      <c r="C14" s="44">
        <v>85439</v>
      </c>
      <c r="D14" s="44">
        <v>91015</v>
      </c>
      <c r="E14" s="44">
        <v>92863</v>
      </c>
      <c r="F14" s="44">
        <v>0</v>
      </c>
      <c r="G14" s="65">
        <v>0</v>
      </c>
      <c r="H14" s="65">
        <v>0</v>
      </c>
    </row>
    <row r="15" spans="1:10" x14ac:dyDescent="0.25">
      <c r="A15" s="31" t="s">
        <v>22</v>
      </c>
      <c r="B15" s="44">
        <v>78035</v>
      </c>
      <c r="C15" s="44">
        <v>85434</v>
      </c>
      <c r="D15" s="44">
        <v>91004</v>
      </c>
      <c r="E15" s="44">
        <v>92789</v>
      </c>
      <c r="F15" s="44">
        <v>0</v>
      </c>
      <c r="G15" s="65">
        <v>0</v>
      </c>
      <c r="H15" s="65">
        <v>0</v>
      </c>
    </row>
    <row r="16" spans="1:10" x14ac:dyDescent="0.25">
      <c r="A16" s="31" t="s">
        <v>155</v>
      </c>
      <c r="B16" s="112">
        <v>73457</v>
      </c>
      <c r="C16" s="112">
        <v>80333.600000000006</v>
      </c>
      <c r="D16" s="112">
        <v>87599.4</v>
      </c>
      <c r="E16" s="112">
        <v>89698</v>
      </c>
      <c r="F16" s="112">
        <v>94268.2</v>
      </c>
      <c r="G16" s="65">
        <v>28.331132499285296</v>
      </c>
      <c r="H16" s="65">
        <v>5.0950968806439354</v>
      </c>
    </row>
    <row r="17" spans="1:8" x14ac:dyDescent="0.25">
      <c r="A17" s="40" t="s">
        <v>75</v>
      </c>
      <c r="B17" s="124">
        <v>75123.5</v>
      </c>
      <c r="C17" s="124">
        <v>82663.166666666672</v>
      </c>
      <c r="D17" s="124">
        <v>89124.25</v>
      </c>
      <c r="E17" s="124">
        <v>91117</v>
      </c>
      <c r="F17" s="124">
        <v>0</v>
      </c>
      <c r="G17" s="123">
        <v>0</v>
      </c>
      <c r="H17" s="123">
        <v>0</v>
      </c>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76"/>
      <c r="B20" s="176"/>
      <c r="C20" s="176"/>
      <c r="D20" s="176"/>
      <c r="E20" s="176"/>
      <c r="F20" s="176"/>
      <c r="G20" s="176"/>
      <c r="H20" s="176"/>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90" zoomScaleNormal="90" zoomScaleSheetLayoutView="100" workbookViewId="0">
      <selection activeCell="F39" sqref="F39"/>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180" t="s">
        <v>165</v>
      </c>
      <c r="B1" s="180"/>
      <c r="C1" s="180"/>
      <c r="D1" s="180"/>
      <c r="E1" s="180"/>
      <c r="F1" s="180"/>
      <c r="G1" s="180"/>
      <c r="H1" s="180"/>
      <c r="I1" s="180"/>
    </row>
    <row r="2" spans="1:17" x14ac:dyDescent="0.25">
      <c r="A2" s="189" t="s">
        <v>163</v>
      </c>
      <c r="B2" s="189"/>
      <c r="C2" s="189"/>
      <c r="D2" s="189"/>
      <c r="E2" s="189"/>
      <c r="F2" s="189"/>
      <c r="G2" s="189"/>
      <c r="H2" s="189"/>
      <c r="I2" s="189"/>
    </row>
    <row r="3" spans="1:17" x14ac:dyDescent="0.25">
      <c r="H3" s="185" t="s">
        <v>44</v>
      </c>
      <c r="I3" s="185"/>
    </row>
    <row r="4" spans="1:17" ht="29.25" x14ac:dyDescent="0.25">
      <c r="A4" s="115" t="s">
        <v>25</v>
      </c>
      <c r="B4" s="115" t="s">
        <v>111</v>
      </c>
      <c r="C4" s="115">
        <v>2015</v>
      </c>
      <c r="D4" s="115">
        <v>2016</v>
      </c>
      <c r="E4" s="115">
        <v>2017</v>
      </c>
      <c r="F4" s="115">
        <v>2018</v>
      </c>
      <c r="G4" s="115">
        <v>2019</v>
      </c>
      <c r="H4" s="117" t="s">
        <v>153</v>
      </c>
      <c r="I4" s="117" t="s">
        <v>154</v>
      </c>
    </row>
    <row r="5" spans="1:17" x14ac:dyDescent="0.25">
      <c r="A5" s="114">
        <v>1</v>
      </c>
      <c r="B5" s="66" t="s">
        <v>90</v>
      </c>
      <c r="C5" s="88">
        <v>47496</v>
      </c>
      <c r="D5" s="88">
        <v>51888</v>
      </c>
      <c r="E5" s="88">
        <v>55115</v>
      </c>
      <c r="F5" s="88">
        <v>57723</v>
      </c>
      <c r="G5" s="88">
        <v>59637</v>
      </c>
      <c r="H5" s="74">
        <v>25.562152602324407</v>
      </c>
      <c r="I5" s="74">
        <v>3.315835975261161</v>
      </c>
      <c r="M5" s="90"/>
      <c r="N5" s="90"/>
      <c r="O5" s="90"/>
      <c r="P5" s="90"/>
      <c r="Q5" s="90"/>
    </row>
    <row r="6" spans="1:17" x14ac:dyDescent="0.25">
      <c r="A6" s="114">
        <v>2</v>
      </c>
      <c r="B6" s="66" t="s">
        <v>91</v>
      </c>
      <c r="C6" s="88">
        <v>14592</v>
      </c>
      <c r="D6" s="88">
        <v>15737</v>
      </c>
      <c r="E6" s="88">
        <v>17465</v>
      </c>
      <c r="F6" s="88">
        <v>18328</v>
      </c>
      <c r="G6" s="88">
        <v>19072</v>
      </c>
      <c r="H6" s="74">
        <v>30.701754385964914</v>
      </c>
      <c r="I6" s="74">
        <v>4.0593627237014402</v>
      </c>
      <c r="M6" s="90"/>
      <c r="N6" s="90"/>
      <c r="O6" s="90"/>
      <c r="P6" s="90"/>
      <c r="Q6" s="90"/>
    </row>
    <row r="7" spans="1:17" x14ac:dyDescent="0.25">
      <c r="A7" s="114">
        <v>3</v>
      </c>
      <c r="B7" s="66" t="s">
        <v>94</v>
      </c>
      <c r="C7" s="88">
        <v>4227</v>
      </c>
      <c r="D7" s="88">
        <v>5277</v>
      </c>
      <c r="E7" s="88">
        <v>5953</v>
      </c>
      <c r="F7" s="88">
        <v>7138</v>
      </c>
      <c r="G7" s="88">
        <v>7911</v>
      </c>
      <c r="H7" s="74">
        <v>87.154009936124908</v>
      </c>
      <c r="I7" s="74">
        <v>10.829363967497899</v>
      </c>
      <c r="M7" s="90"/>
      <c r="N7" s="90"/>
      <c r="O7" s="90"/>
      <c r="P7" s="90"/>
      <c r="Q7" s="90"/>
    </row>
    <row r="8" spans="1:17" x14ac:dyDescent="0.25">
      <c r="A8" s="114">
        <v>4</v>
      </c>
      <c r="B8" s="66" t="s">
        <v>99</v>
      </c>
      <c r="C8" s="88">
        <v>2732</v>
      </c>
      <c r="D8" s="88">
        <v>3057</v>
      </c>
      <c r="E8" s="88">
        <v>3607</v>
      </c>
      <c r="F8" s="88">
        <v>3901</v>
      </c>
      <c r="G8" s="88">
        <v>4605</v>
      </c>
      <c r="H8" s="36">
        <v>68.557833089311856</v>
      </c>
      <c r="I8" s="36">
        <v>18.046654703922073</v>
      </c>
      <c r="M8" s="90"/>
      <c r="N8" s="90"/>
      <c r="O8" s="90"/>
      <c r="P8" s="90"/>
      <c r="Q8" s="90"/>
    </row>
    <row r="9" spans="1:17" x14ac:dyDescent="0.25">
      <c r="A9" s="114">
        <v>5</v>
      </c>
      <c r="B9" s="66" t="s">
        <v>98</v>
      </c>
      <c r="C9" s="88">
        <v>2520</v>
      </c>
      <c r="D9" s="88">
        <v>3208</v>
      </c>
      <c r="E9" s="88">
        <v>3611</v>
      </c>
      <c r="F9" s="88">
        <v>3837</v>
      </c>
      <c r="G9" s="88">
        <v>3900</v>
      </c>
      <c r="H9" s="74">
        <v>54.761904761904766</v>
      </c>
      <c r="I9" s="74">
        <v>1.6419077404222049</v>
      </c>
      <c r="M9" s="90"/>
      <c r="N9" s="90"/>
      <c r="O9" s="90"/>
      <c r="P9" s="90"/>
      <c r="Q9" s="90"/>
    </row>
    <row r="10" spans="1:17" x14ac:dyDescent="0.25">
      <c r="A10" s="116">
        <v>6</v>
      </c>
      <c r="B10" s="39" t="s">
        <v>28</v>
      </c>
      <c r="C10" s="89">
        <v>2600</v>
      </c>
      <c r="D10" s="89">
        <v>2903</v>
      </c>
      <c r="E10" s="89">
        <v>3108</v>
      </c>
      <c r="F10" s="89">
        <v>0</v>
      </c>
      <c r="G10" s="134">
        <v>0</v>
      </c>
      <c r="H10" s="134">
        <v>0</v>
      </c>
      <c r="I10" s="134">
        <v>0</v>
      </c>
      <c r="J10" s="89"/>
      <c r="M10" s="90"/>
      <c r="N10" s="90"/>
      <c r="O10" s="90"/>
      <c r="P10" s="90"/>
      <c r="Q10" s="90"/>
    </row>
    <row r="11" spans="1:17" x14ac:dyDescent="0.25">
      <c r="A11" s="115"/>
      <c r="B11" s="32" t="s">
        <v>51</v>
      </c>
      <c r="C11" s="87">
        <v>74167</v>
      </c>
      <c r="D11" s="87">
        <v>82070</v>
      </c>
      <c r="E11" s="87">
        <v>88859</v>
      </c>
      <c r="F11" s="87">
        <v>90927</v>
      </c>
      <c r="G11" s="87">
        <v>95125</v>
      </c>
      <c r="H11" s="37">
        <v>28.257850526514488</v>
      </c>
      <c r="I11" s="37">
        <v>4.6168904725769027</v>
      </c>
      <c r="M11" s="90"/>
      <c r="N11" s="90"/>
      <c r="O11" s="90"/>
      <c r="P11" s="90"/>
      <c r="Q11" s="90"/>
    </row>
    <row r="12" spans="1:17" x14ac:dyDescent="0.25">
      <c r="A12" s="176" t="s">
        <v>34</v>
      </c>
      <c r="B12" s="176"/>
      <c r="C12" s="176"/>
      <c r="D12" s="176"/>
      <c r="E12" s="176"/>
      <c r="F12" s="176"/>
      <c r="G12" s="176"/>
      <c r="H12" s="176"/>
      <c r="I12" s="176"/>
      <c r="M12" s="139"/>
    </row>
    <row r="13" spans="1:17" ht="15" customHeight="1" x14ac:dyDescent="0.25">
      <c r="A13" s="184" t="s">
        <v>35</v>
      </c>
      <c r="B13" s="184"/>
      <c r="C13" s="184"/>
      <c r="D13" s="184"/>
      <c r="E13" s="184"/>
      <c r="F13" s="184"/>
      <c r="G13" s="184"/>
      <c r="H13" s="184"/>
      <c r="I13" s="184"/>
    </row>
    <row r="14" spans="1:17" x14ac:dyDescent="0.25">
      <c r="A14" s="176"/>
      <c r="B14" s="176"/>
      <c r="C14" s="176"/>
      <c r="D14" s="176"/>
      <c r="E14" s="176"/>
      <c r="F14" s="176"/>
      <c r="G14" s="176"/>
      <c r="H14" s="176"/>
      <c r="I14" s="17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activeCell="B7" sqref="B7"/>
    </sheetView>
  </sheetViews>
  <sheetFormatPr defaultColWidth="9.140625" defaultRowHeight="15" x14ac:dyDescent="0.25"/>
  <cols>
    <col min="1" max="1" width="16.5703125" style="21" customWidth="1"/>
    <col min="2" max="2" width="10" style="21" customWidth="1"/>
    <col min="3" max="16384" width="9.140625" style="21"/>
  </cols>
  <sheetData>
    <row r="1" spans="1:5" s="24" customFormat="1" ht="47.25" customHeight="1" x14ac:dyDescent="0.25">
      <c r="A1" s="190" t="s">
        <v>54</v>
      </c>
      <c r="B1" s="190"/>
      <c r="C1" s="190"/>
      <c r="D1" s="190"/>
      <c r="E1" s="190"/>
    </row>
    <row r="2" spans="1:5" s="28" customFormat="1" ht="12" x14ac:dyDescent="0.2">
      <c r="A2" s="79" t="s">
        <v>50</v>
      </c>
      <c r="B2" s="79"/>
      <c r="C2" s="79"/>
      <c r="D2" s="79"/>
      <c r="E2" s="79"/>
    </row>
    <row r="3" spans="1:5" x14ac:dyDescent="0.25">
      <c r="A3" s="78" t="s">
        <v>10</v>
      </c>
      <c r="B3" s="78">
        <v>2016</v>
      </c>
      <c r="C3" s="78">
        <v>2017</v>
      </c>
      <c r="D3" s="78">
        <v>2018</v>
      </c>
      <c r="E3" s="78">
        <v>2019</v>
      </c>
    </row>
    <row r="4" spans="1:5" x14ac:dyDescent="0.25">
      <c r="A4" s="63" t="s">
        <v>11</v>
      </c>
      <c r="B4" s="74">
        <v>2.2000000000000002</v>
      </c>
      <c r="C4" s="74">
        <v>1.8</v>
      </c>
      <c r="D4" s="74">
        <v>1.8</v>
      </c>
      <c r="E4" s="65">
        <v>7.9</v>
      </c>
    </row>
    <row r="5" spans="1:5" s="135" customFormat="1" x14ac:dyDescent="0.25">
      <c r="A5" s="63" t="s">
        <v>12</v>
      </c>
      <c r="B5" s="74">
        <v>0.2</v>
      </c>
      <c r="C5" s="74">
        <v>2.4</v>
      </c>
      <c r="D5" s="74">
        <v>3.6</v>
      </c>
      <c r="E5" s="65">
        <v>5.3</v>
      </c>
    </row>
    <row r="6" spans="1:5" s="157" customFormat="1" x14ac:dyDescent="0.25">
      <c r="A6" s="63" t="s">
        <v>13</v>
      </c>
      <c r="B6" s="74">
        <v>0.1</v>
      </c>
      <c r="C6" s="74">
        <v>2</v>
      </c>
      <c r="D6" s="74">
        <v>4.2</v>
      </c>
      <c r="E6" s="65">
        <v>5.2</v>
      </c>
    </row>
    <row r="7" spans="1:5" s="158" customFormat="1" x14ac:dyDescent="0.25">
      <c r="A7" s="63" t="s">
        <v>14</v>
      </c>
      <c r="B7" s="74">
        <v>0.1</v>
      </c>
      <c r="C7" s="74">
        <v>2.1</v>
      </c>
      <c r="D7" s="74">
        <v>4.0999999999999996</v>
      </c>
      <c r="E7" s="65">
        <v>5.2</v>
      </c>
    </row>
    <row r="8" spans="1:5" s="58" customFormat="1" ht="14.25" x14ac:dyDescent="0.2">
      <c r="A8" s="66" t="s">
        <v>15</v>
      </c>
      <c r="B8" s="126">
        <v>0.2</v>
      </c>
      <c r="C8" s="126">
        <v>2.5</v>
      </c>
      <c r="D8" s="126">
        <v>3.6</v>
      </c>
      <c r="E8" s="67">
        <v>5.5</v>
      </c>
    </row>
    <row r="9" spans="1:5" s="147" customFormat="1" x14ac:dyDescent="0.25">
      <c r="A9" s="63" t="s">
        <v>16</v>
      </c>
      <c r="B9" s="74">
        <v>0.9</v>
      </c>
      <c r="C9" s="74">
        <v>2.6</v>
      </c>
      <c r="D9" s="74">
        <v>3.3</v>
      </c>
      <c r="E9" s="65">
        <v>0</v>
      </c>
    </row>
    <row r="10" spans="1:5" s="147" customFormat="1" x14ac:dyDescent="0.25">
      <c r="A10" s="63" t="s">
        <v>17</v>
      </c>
      <c r="B10" s="74">
        <v>3.3</v>
      </c>
      <c r="C10" s="74">
        <v>2.7</v>
      </c>
      <c r="D10" s="74">
        <v>4.2</v>
      </c>
      <c r="E10" s="65">
        <v>0</v>
      </c>
    </row>
    <row r="11" spans="1:5" x14ac:dyDescent="0.25">
      <c r="A11" s="63" t="s">
        <v>18</v>
      </c>
      <c r="B11" s="74">
        <v>3.3</v>
      </c>
      <c r="C11" s="74">
        <v>3.3</v>
      </c>
      <c r="D11" s="74">
        <v>4.0999999999999996</v>
      </c>
      <c r="E11" s="65">
        <v>0</v>
      </c>
    </row>
    <row r="12" spans="1:5" s="148" customFormat="1" x14ac:dyDescent="0.25">
      <c r="A12" s="63" t="s">
        <v>19</v>
      </c>
      <c r="B12" s="74">
        <v>2.9</v>
      </c>
      <c r="C12" s="74">
        <v>4.3</v>
      </c>
      <c r="D12" s="74">
        <v>4.3</v>
      </c>
      <c r="E12" s="65">
        <v>0</v>
      </c>
    </row>
    <row r="13" spans="1:5" s="149" customFormat="1" x14ac:dyDescent="0.25">
      <c r="A13" s="63" t="s">
        <v>20</v>
      </c>
      <c r="B13" s="74">
        <v>0.3</v>
      </c>
      <c r="C13" s="74">
        <v>5.2</v>
      </c>
      <c r="D13" s="74">
        <v>4.0999999999999996</v>
      </c>
      <c r="E13" s="65">
        <v>0</v>
      </c>
    </row>
    <row r="14" spans="1:5" s="58" customFormat="1" x14ac:dyDescent="0.25">
      <c r="A14" s="63" t="s">
        <v>21</v>
      </c>
      <c r="B14" s="74">
        <v>0.2</v>
      </c>
      <c r="C14" s="74">
        <v>5.4</v>
      </c>
      <c r="D14" s="74">
        <v>4.2</v>
      </c>
      <c r="E14" s="65">
        <v>0</v>
      </c>
    </row>
    <row r="15" spans="1:5" s="155" customFormat="1" x14ac:dyDescent="0.25">
      <c r="A15" s="40" t="s">
        <v>22</v>
      </c>
      <c r="B15" s="42">
        <v>0.2</v>
      </c>
      <c r="C15" s="42">
        <v>6</v>
      </c>
      <c r="D15" s="42">
        <v>4</v>
      </c>
      <c r="E15" s="123">
        <v>0</v>
      </c>
    </row>
    <row r="16" spans="1:5" ht="30" customHeight="1" x14ac:dyDescent="0.25">
      <c r="A16" s="191" t="s">
        <v>34</v>
      </c>
      <c r="B16" s="191"/>
      <c r="C16" s="191"/>
      <c r="D16" s="191"/>
      <c r="E16" s="191"/>
    </row>
    <row r="17" spans="1:5" ht="30" customHeight="1" x14ac:dyDescent="0.25">
      <c r="A17" s="184" t="s">
        <v>35</v>
      </c>
      <c r="B17" s="184"/>
      <c r="C17" s="184"/>
      <c r="D17" s="184"/>
      <c r="E17" s="184"/>
    </row>
    <row r="18" spans="1:5" x14ac:dyDescent="0.25">
      <c r="A18" s="177" t="s">
        <v>119</v>
      </c>
      <c r="B18" s="177"/>
      <c r="C18" s="177"/>
      <c r="D18" s="177"/>
      <c r="E18" s="177"/>
    </row>
    <row r="19" spans="1:5" x14ac:dyDescent="0.25">
      <c r="A19" s="192"/>
      <c r="B19" s="192"/>
      <c r="C19" s="192"/>
      <c r="D19" s="192"/>
      <c r="E19" s="192"/>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90" zoomScaleNormal="90" zoomScaleSheetLayoutView="90" workbookViewId="0">
      <selection activeCell="H27" sqref="H27"/>
    </sheetView>
  </sheetViews>
  <sheetFormatPr defaultColWidth="9.140625" defaultRowHeight="15" x14ac:dyDescent="0.25"/>
  <cols>
    <col min="1" max="1" width="19.85546875" style="21" customWidth="1"/>
    <col min="2" max="6" width="10" style="21" bestFit="1" customWidth="1"/>
    <col min="7" max="8" width="10.28515625" style="21" customWidth="1"/>
    <col min="9" max="16384" width="9.140625" style="21"/>
  </cols>
  <sheetData>
    <row r="1" spans="1:10" s="24" customFormat="1" x14ac:dyDescent="0.25">
      <c r="A1" s="180" t="s">
        <v>166</v>
      </c>
      <c r="B1" s="180"/>
      <c r="C1" s="180"/>
      <c r="D1" s="180"/>
      <c r="E1" s="180"/>
      <c r="F1" s="180"/>
      <c r="G1" s="180"/>
      <c r="H1" s="180"/>
    </row>
    <row r="2" spans="1:10" x14ac:dyDescent="0.25">
      <c r="A2" s="185"/>
      <c r="B2" s="185">
        <v>2015</v>
      </c>
      <c r="C2" s="185">
        <v>2016</v>
      </c>
      <c r="D2" s="185">
        <v>2017</v>
      </c>
      <c r="E2" s="185">
        <v>2018</v>
      </c>
      <c r="F2" s="185">
        <v>2019</v>
      </c>
      <c r="G2" s="187" t="s">
        <v>44</v>
      </c>
      <c r="H2" s="187"/>
    </row>
    <row r="3" spans="1:10" ht="33" customHeight="1" x14ac:dyDescent="0.25">
      <c r="A3" s="186"/>
      <c r="B3" s="186"/>
      <c r="C3" s="186"/>
      <c r="D3" s="186"/>
      <c r="E3" s="186"/>
      <c r="F3" s="186"/>
      <c r="G3" s="83" t="s">
        <v>153</v>
      </c>
      <c r="H3" s="83" t="s">
        <v>154</v>
      </c>
    </row>
    <row r="4" spans="1:10" s="155" customFormat="1" x14ac:dyDescent="0.25">
      <c r="A4" s="63" t="s">
        <v>11</v>
      </c>
      <c r="B4" s="72">
        <v>49477</v>
      </c>
      <c r="C4" s="72">
        <v>50544</v>
      </c>
      <c r="D4" s="72">
        <v>51430</v>
      </c>
      <c r="E4" s="72">
        <v>52352</v>
      </c>
      <c r="F4" s="72">
        <v>56486</v>
      </c>
      <c r="G4" s="64">
        <v>14.166178224225398</v>
      </c>
      <c r="H4" s="64">
        <v>7.8965464547677264</v>
      </c>
    </row>
    <row r="5" spans="1:10" s="135" customFormat="1" x14ac:dyDescent="0.25">
      <c r="A5" s="63" t="s">
        <v>12</v>
      </c>
      <c r="B5" s="72">
        <v>50318</v>
      </c>
      <c r="C5" s="72">
        <v>50416</v>
      </c>
      <c r="D5" s="72">
        <v>51614</v>
      </c>
      <c r="E5" s="72">
        <v>53490</v>
      </c>
      <c r="F5" s="72">
        <v>56340</v>
      </c>
      <c r="G5" s="64">
        <v>11.967884256131006</v>
      </c>
      <c r="H5" s="64">
        <v>5.3280987100392601</v>
      </c>
    </row>
    <row r="6" spans="1:10" s="157" customFormat="1" x14ac:dyDescent="0.25">
      <c r="A6" s="63" t="s">
        <v>13</v>
      </c>
      <c r="B6" s="72">
        <v>50361</v>
      </c>
      <c r="C6" s="72">
        <v>50424</v>
      </c>
      <c r="D6" s="72">
        <v>51442</v>
      </c>
      <c r="E6" s="72">
        <v>53597</v>
      </c>
      <c r="F6" s="72">
        <v>56380</v>
      </c>
      <c r="G6" s="64">
        <v>11.951708663449892</v>
      </c>
      <c r="H6" s="64">
        <v>5.1924548015747147</v>
      </c>
      <c r="I6" s="138"/>
      <c r="J6" s="138"/>
    </row>
    <row r="7" spans="1:10" s="158" customFormat="1" x14ac:dyDescent="0.25">
      <c r="A7" s="63" t="s">
        <v>14</v>
      </c>
      <c r="B7" s="72">
        <v>50326</v>
      </c>
      <c r="C7" s="72">
        <v>50374</v>
      </c>
      <c r="D7" s="72">
        <v>51438</v>
      </c>
      <c r="E7" s="72">
        <v>53565</v>
      </c>
      <c r="F7" s="72">
        <v>56372</v>
      </c>
      <c r="G7" s="64">
        <v>12.01367086595398</v>
      </c>
      <c r="H7" s="64">
        <v>5.240362176794549</v>
      </c>
      <c r="I7" s="138"/>
      <c r="J7" s="138"/>
    </row>
    <row r="8" spans="1:10" s="58" customFormat="1" x14ac:dyDescent="0.25">
      <c r="A8" s="66" t="s">
        <v>15</v>
      </c>
      <c r="B8" s="125">
        <v>50469</v>
      </c>
      <c r="C8" s="125">
        <v>50554</v>
      </c>
      <c r="D8" s="125">
        <v>51803</v>
      </c>
      <c r="E8" s="125">
        <v>53662</v>
      </c>
      <c r="F8" s="125">
        <v>56612</v>
      </c>
      <c r="G8" s="73">
        <v>12.171828251005568</v>
      </c>
      <c r="H8" s="73">
        <v>5.4973724423241768</v>
      </c>
      <c r="I8" s="138"/>
      <c r="J8" s="138"/>
    </row>
    <row r="9" spans="1:10" s="58" customFormat="1" x14ac:dyDescent="0.25">
      <c r="A9" s="63" t="s">
        <v>16</v>
      </c>
      <c r="B9" s="72">
        <v>50373</v>
      </c>
      <c r="C9" s="72">
        <v>50823</v>
      </c>
      <c r="D9" s="72">
        <v>52144</v>
      </c>
      <c r="E9" s="72">
        <v>53858</v>
      </c>
      <c r="F9" s="72">
        <v>0</v>
      </c>
      <c r="G9" s="64">
        <v>0</v>
      </c>
      <c r="H9" s="64">
        <v>0</v>
      </c>
    </row>
    <row r="10" spans="1:10" s="147" customFormat="1" x14ac:dyDescent="0.25">
      <c r="A10" s="63" t="s">
        <v>17</v>
      </c>
      <c r="B10" s="72">
        <v>49403</v>
      </c>
      <c r="C10" s="72">
        <v>51021</v>
      </c>
      <c r="D10" s="72">
        <v>52408</v>
      </c>
      <c r="E10" s="72">
        <v>54590</v>
      </c>
      <c r="F10" s="72">
        <v>0</v>
      </c>
      <c r="G10" s="65">
        <v>0</v>
      </c>
      <c r="H10" s="65">
        <v>0</v>
      </c>
    </row>
    <row r="11" spans="1:10" x14ac:dyDescent="0.25">
      <c r="A11" s="63" t="s">
        <v>18</v>
      </c>
      <c r="B11" s="72">
        <v>49320</v>
      </c>
      <c r="C11" s="72">
        <v>50957</v>
      </c>
      <c r="D11" s="72">
        <v>52615</v>
      </c>
      <c r="E11" s="72">
        <v>54789</v>
      </c>
      <c r="F11" s="72">
        <v>0</v>
      </c>
      <c r="G11" s="65">
        <v>0</v>
      </c>
      <c r="H11" s="65">
        <v>0</v>
      </c>
    </row>
    <row r="12" spans="1:10" s="148" customFormat="1" x14ac:dyDescent="0.25">
      <c r="A12" s="63" t="s">
        <v>19</v>
      </c>
      <c r="B12" s="72">
        <v>49231</v>
      </c>
      <c r="C12" s="72">
        <v>50677</v>
      </c>
      <c r="D12" s="72">
        <v>52871</v>
      </c>
      <c r="E12" s="72">
        <v>55135</v>
      </c>
      <c r="F12" s="72">
        <v>0</v>
      </c>
      <c r="G12" s="65">
        <v>0</v>
      </c>
      <c r="H12" s="65">
        <v>0</v>
      </c>
    </row>
    <row r="13" spans="1:10" s="149" customFormat="1" x14ac:dyDescent="0.25">
      <c r="A13" s="63" t="s">
        <v>20</v>
      </c>
      <c r="B13" s="72">
        <v>50486</v>
      </c>
      <c r="C13" s="72">
        <v>50637</v>
      </c>
      <c r="D13" s="72">
        <v>53255</v>
      </c>
      <c r="E13" s="72">
        <v>55426</v>
      </c>
      <c r="F13" s="72">
        <v>0</v>
      </c>
      <c r="G13" s="65">
        <v>0</v>
      </c>
      <c r="H13" s="65">
        <v>0</v>
      </c>
    </row>
    <row r="14" spans="1:10" s="58" customFormat="1" x14ac:dyDescent="0.25">
      <c r="A14" s="63" t="s">
        <v>21</v>
      </c>
      <c r="B14" s="72">
        <v>50522</v>
      </c>
      <c r="C14" s="72">
        <v>50625</v>
      </c>
      <c r="D14" s="72">
        <v>53346</v>
      </c>
      <c r="E14" s="72">
        <v>55612</v>
      </c>
      <c r="F14" s="72">
        <v>0</v>
      </c>
      <c r="G14" s="65">
        <v>0</v>
      </c>
      <c r="H14" s="65">
        <v>0</v>
      </c>
    </row>
    <row r="15" spans="1:10" x14ac:dyDescent="0.25">
      <c r="A15" s="31" t="s">
        <v>22</v>
      </c>
      <c r="B15" s="44">
        <v>50521</v>
      </c>
      <c r="C15" s="44">
        <v>50616</v>
      </c>
      <c r="D15" s="44">
        <v>53639</v>
      </c>
      <c r="E15" s="44">
        <v>55789</v>
      </c>
      <c r="F15" s="44">
        <v>0</v>
      </c>
      <c r="G15" s="45">
        <v>0</v>
      </c>
      <c r="H15" s="45">
        <v>0</v>
      </c>
    </row>
    <row r="16" spans="1:10" x14ac:dyDescent="0.25">
      <c r="A16" s="31" t="s">
        <v>155</v>
      </c>
      <c r="B16" s="112">
        <v>50190.2</v>
      </c>
      <c r="C16" s="112">
        <v>50462.400000000001</v>
      </c>
      <c r="D16" s="112">
        <v>51545.4</v>
      </c>
      <c r="E16" s="112">
        <v>53333.2</v>
      </c>
      <c r="F16" s="72">
        <v>56438</v>
      </c>
      <c r="G16" s="65">
        <v>12.454254052153169</v>
      </c>
      <c r="H16" s="65">
        <v>5.8309669171000857</v>
      </c>
    </row>
    <row r="17" spans="1:8" x14ac:dyDescent="0.25">
      <c r="A17" s="40" t="s">
        <v>75</v>
      </c>
      <c r="B17" s="124">
        <v>50067.25</v>
      </c>
      <c r="C17" s="124">
        <v>50639</v>
      </c>
      <c r="D17" s="124">
        <v>52333.75</v>
      </c>
      <c r="E17" s="124">
        <v>54322.083333333336</v>
      </c>
      <c r="F17" s="124">
        <v>23515.833333333332</v>
      </c>
      <c r="G17" s="123">
        <v>5.1892725217304871</v>
      </c>
      <c r="H17" s="123">
        <v>2.4295695487917022</v>
      </c>
    </row>
    <row r="18" spans="1:8" ht="30" customHeight="1" x14ac:dyDescent="0.25">
      <c r="A18" s="176" t="s">
        <v>34</v>
      </c>
      <c r="B18" s="176"/>
      <c r="C18" s="176"/>
      <c r="D18" s="176"/>
      <c r="E18" s="176"/>
      <c r="F18" s="176"/>
      <c r="G18" s="176"/>
      <c r="H18" s="176"/>
    </row>
    <row r="19" spans="1:8" x14ac:dyDescent="0.25">
      <c r="A19" s="176" t="s">
        <v>35</v>
      </c>
      <c r="B19" s="176"/>
      <c r="C19" s="176"/>
      <c r="D19" s="176"/>
      <c r="E19" s="176"/>
      <c r="F19" s="176"/>
      <c r="G19" s="176"/>
      <c r="H19" s="176"/>
    </row>
    <row r="20" spans="1:8" x14ac:dyDescent="0.25">
      <c r="A20" s="131" t="s">
        <v>119</v>
      </c>
      <c r="B20" s="128"/>
      <c r="C20" s="128"/>
      <c r="D20" s="128"/>
      <c r="E20" s="128"/>
      <c r="F20" s="128"/>
      <c r="G20" s="128"/>
      <c r="H20" s="12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workbookViewId="0">
      <selection activeCell="P12" sqref="P12"/>
    </sheetView>
  </sheetViews>
  <sheetFormatPr defaultColWidth="9.140625" defaultRowHeight="15" x14ac:dyDescent="0.25"/>
  <cols>
    <col min="1" max="1" width="10.140625" style="62" customWidth="1"/>
    <col min="2" max="13" width="11.140625" style="33" bestFit="1" customWidth="1"/>
    <col min="14" max="38" width="9.140625" style="33"/>
    <col min="39" max="39" width="13.85546875" style="82" customWidth="1"/>
    <col min="40" max="40" width="15.28515625" style="33" bestFit="1" customWidth="1"/>
    <col min="41" max="41" width="8.28515625" style="33" customWidth="1"/>
    <col min="42" max="47" width="7.28515625" style="33" customWidth="1"/>
    <col min="48" max="48" width="10" style="33" customWidth="1"/>
    <col min="49" max="49" width="7.5703125" style="33" customWidth="1"/>
    <col min="50" max="50" width="9.5703125" style="33" customWidth="1"/>
    <col min="51" max="51" width="9.42578125" style="33" customWidth="1"/>
    <col min="52" max="53" width="10.710937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80" t="s">
        <v>139</v>
      </c>
      <c r="B1" s="180"/>
      <c r="C1" s="180"/>
      <c r="D1" s="180"/>
      <c r="E1" s="180"/>
      <c r="F1" s="180"/>
      <c r="G1" s="180"/>
      <c r="H1" s="180"/>
      <c r="I1" s="180"/>
      <c r="J1" s="180"/>
      <c r="K1" s="180"/>
      <c r="L1" s="180"/>
      <c r="M1" s="180"/>
    </row>
    <row r="3" spans="1:70" s="62" customFormat="1" x14ac:dyDescent="0.25">
      <c r="A3" s="197"/>
      <c r="B3" s="160" t="s">
        <v>11</v>
      </c>
      <c r="C3" s="160" t="s">
        <v>12</v>
      </c>
      <c r="D3" s="160" t="s">
        <v>13</v>
      </c>
      <c r="E3" s="160" t="s">
        <v>14</v>
      </c>
      <c r="F3" s="160" t="s">
        <v>15</v>
      </c>
      <c r="G3" s="160" t="s">
        <v>16</v>
      </c>
      <c r="H3" s="160" t="s">
        <v>17</v>
      </c>
      <c r="I3" s="160" t="s">
        <v>18</v>
      </c>
      <c r="J3" s="160" t="s">
        <v>19</v>
      </c>
      <c r="K3" s="160" t="s">
        <v>20</v>
      </c>
      <c r="L3" s="160" t="s">
        <v>21</v>
      </c>
      <c r="M3" s="160" t="s">
        <v>22</v>
      </c>
      <c r="AM3" s="146" t="s">
        <v>113</v>
      </c>
      <c r="AN3" s="146" t="s">
        <v>83</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62">
        <v>1990</v>
      </c>
      <c r="B4" s="90">
        <v>444942</v>
      </c>
      <c r="C4" s="90">
        <v>446649</v>
      </c>
      <c r="D4" s="90">
        <v>449953</v>
      </c>
      <c r="E4" s="90">
        <v>452719</v>
      </c>
      <c r="F4" s="90">
        <v>457763</v>
      </c>
      <c r="G4" s="90">
        <v>460876</v>
      </c>
      <c r="H4" s="90">
        <v>465774</v>
      </c>
      <c r="I4" s="90">
        <v>465924</v>
      </c>
      <c r="J4" s="90">
        <v>466040</v>
      </c>
      <c r="K4" s="90">
        <v>461204</v>
      </c>
      <c r="L4" s="90">
        <v>463274</v>
      </c>
      <c r="M4" s="90">
        <v>464102</v>
      </c>
      <c r="AM4" s="16" t="s">
        <v>85</v>
      </c>
      <c r="AN4" s="9" t="s">
        <v>11</v>
      </c>
      <c r="AO4" s="9" t="s">
        <v>12</v>
      </c>
      <c r="AP4" s="9" t="s">
        <v>13</v>
      </c>
      <c r="AQ4" s="9" t="s">
        <v>14</v>
      </c>
      <c r="AR4" s="9" t="s">
        <v>15</v>
      </c>
      <c r="AS4" s="9" t="s">
        <v>16</v>
      </c>
      <c r="AT4" s="9" t="s">
        <v>17</v>
      </c>
      <c r="AU4" s="9" t="s">
        <v>18</v>
      </c>
      <c r="AV4" s="9" t="s">
        <v>19</v>
      </c>
      <c r="AW4" s="9" t="s">
        <v>20</v>
      </c>
      <c r="AX4" s="9" t="s">
        <v>21</v>
      </c>
      <c r="AY4" s="9" t="s">
        <v>22</v>
      </c>
      <c r="AZ4" s="9" t="s">
        <v>84</v>
      </c>
      <c r="BA4"/>
      <c r="BB4"/>
      <c r="BC4"/>
      <c r="BD4"/>
      <c r="BE4"/>
      <c r="BF4"/>
      <c r="BG4"/>
      <c r="BH4"/>
      <c r="BI4"/>
      <c r="BJ4"/>
      <c r="BK4"/>
      <c r="BL4"/>
      <c r="BM4"/>
      <c r="BN4"/>
      <c r="BO4"/>
      <c r="BP4"/>
      <c r="BQ4"/>
      <c r="BR4"/>
    </row>
    <row r="5" spans="1:70" x14ac:dyDescent="0.25">
      <c r="A5" s="62">
        <v>1991</v>
      </c>
      <c r="B5" s="90">
        <v>442631</v>
      </c>
      <c r="C5" s="90">
        <v>440552</v>
      </c>
      <c r="D5" s="90">
        <v>438503</v>
      </c>
      <c r="E5" s="90">
        <v>442299</v>
      </c>
      <c r="F5" s="90">
        <v>443601</v>
      </c>
      <c r="G5" s="90">
        <v>447943</v>
      </c>
      <c r="H5" s="90">
        <v>450740</v>
      </c>
      <c r="I5" s="90">
        <v>449196</v>
      </c>
      <c r="J5" s="90">
        <v>445822</v>
      </c>
      <c r="K5" s="90">
        <v>429673</v>
      </c>
      <c r="L5" s="90">
        <v>437262</v>
      </c>
      <c r="M5" s="90">
        <v>440400</v>
      </c>
      <c r="AM5" s="17">
        <v>1990</v>
      </c>
      <c r="AN5" s="145">
        <v>444942</v>
      </c>
      <c r="AO5" s="145">
        <v>446649</v>
      </c>
      <c r="AP5" s="145">
        <v>449953</v>
      </c>
      <c r="AQ5" s="145">
        <v>452719</v>
      </c>
      <c r="AR5" s="145">
        <v>457763</v>
      </c>
      <c r="AS5" s="145">
        <v>460876</v>
      </c>
      <c r="AT5" s="145">
        <v>465774</v>
      </c>
      <c r="AU5" s="145">
        <v>465924</v>
      </c>
      <c r="AV5" s="145">
        <v>466040</v>
      </c>
      <c r="AW5" s="145">
        <v>461204</v>
      </c>
      <c r="AX5" s="145">
        <v>463274</v>
      </c>
      <c r="AY5" s="145">
        <v>464102</v>
      </c>
      <c r="AZ5" s="145">
        <v>5499220</v>
      </c>
      <c r="BA5"/>
      <c r="BB5"/>
      <c r="BC5"/>
      <c r="BD5"/>
      <c r="BE5"/>
      <c r="BF5"/>
      <c r="BG5"/>
      <c r="BH5"/>
      <c r="BI5"/>
      <c r="BJ5"/>
      <c r="BK5"/>
      <c r="BL5"/>
      <c r="BM5"/>
      <c r="BN5"/>
      <c r="BO5"/>
      <c r="BP5"/>
      <c r="BQ5"/>
      <c r="BR5"/>
    </row>
    <row r="6" spans="1:70" x14ac:dyDescent="0.25">
      <c r="A6" s="62">
        <v>1992</v>
      </c>
      <c r="B6" s="90">
        <v>441092</v>
      </c>
      <c r="C6" s="90">
        <v>442854</v>
      </c>
      <c r="D6" s="90">
        <v>444758</v>
      </c>
      <c r="E6" s="90">
        <v>448494</v>
      </c>
      <c r="F6" s="90">
        <v>450184</v>
      </c>
      <c r="G6" s="90">
        <v>451298</v>
      </c>
      <c r="H6" s="90">
        <v>453433</v>
      </c>
      <c r="I6" s="90">
        <v>453395</v>
      </c>
      <c r="J6" s="90">
        <v>449461</v>
      </c>
      <c r="K6" s="90">
        <v>446097</v>
      </c>
      <c r="L6" s="90">
        <v>444444</v>
      </c>
      <c r="M6" s="90">
        <v>441013</v>
      </c>
      <c r="AM6" s="17">
        <v>1991</v>
      </c>
      <c r="AN6" s="145">
        <v>442631</v>
      </c>
      <c r="AO6" s="145">
        <v>440552</v>
      </c>
      <c r="AP6" s="145">
        <v>438503</v>
      </c>
      <c r="AQ6" s="145">
        <v>442299</v>
      </c>
      <c r="AR6" s="145">
        <v>443601</v>
      </c>
      <c r="AS6" s="145">
        <v>447943</v>
      </c>
      <c r="AT6" s="145">
        <v>450740</v>
      </c>
      <c r="AU6" s="145">
        <v>449196</v>
      </c>
      <c r="AV6" s="145">
        <v>445822</v>
      </c>
      <c r="AW6" s="145">
        <v>429673</v>
      </c>
      <c r="AX6" s="145">
        <v>437262</v>
      </c>
      <c r="AY6" s="145">
        <v>440400</v>
      </c>
      <c r="AZ6" s="145">
        <v>5308622</v>
      </c>
      <c r="BA6"/>
      <c r="BB6"/>
      <c r="BC6"/>
      <c r="BD6"/>
      <c r="BE6"/>
      <c r="BF6"/>
      <c r="BG6"/>
      <c r="BH6"/>
      <c r="BI6"/>
      <c r="BJ6"/>
      <c r="BK6"/>
      <c r="BL6"/>
      <c r="BM6"/>
      <c r="BN6"/>
      <c r="BO6"/>
      <c r="BP6"/>
      <c r="BQ6"/>
      <c r="BR6"/>
    </row>
    <row r="7" spans="1:70" x14ac:dyDescent="0.25">
      <c r="A7" s="62">
        <v>1993</v>
      </c>
      <c r="B7" s="90">
        <v>440974</v>
      </c>
      <c r="C7" s="90">
        <v>439838</v>
      </c>
      <c r="D7" s="90">
        <v>440145</v>
      </c>
      <c r="E7" s="90">
        <v>439506</v>
      </c>
      <c r="F7" s="90">
        <v>443295</v>
      </c>
      <c r="G7" s="90">
        <v>445770</v>
      </c>
      <c r="H7" s="90">
        <v>446362</v>
      </c>
      <c r="I7" s="90">
        <v>446146</v>
      </c>
      <c r="J7" s="90">
        <v>442253</v>
      </c>
      <c r="K7" s="90">
        <v>439873</v>
      </c>
      <c r="L7" s="90">
        <v>438895</v>
      </c>
      <c r="M7" s="90">
        <v>437961</v>
      </c>
      <c r="AM7" s="17">
        <v>1992</v>
      </c>
      <c r="AN7" s="145">
        <v>441092</v>
      </c>
      <c r="AO7" s="145">
        <v>442854</v>
      </c>
      <c r="AP7" s="145">
        <v>444758</v>
      </c>
      <c r="AQ7" s="145">
        <v>448494</v>
      </c>
      <c r="AR7" s="145">
        <v>450184</v>
      </c>
      <c r="AS7" s="145">
        <v>451298</v>
      </c>
      <c r="AT7" s="145">
        <v>453433</v>
      </c>
      <c r="AU7" s="145">
        <v>453395</v>
      </c>
      <c r="AV7" s="145">
        <v>449461</v>
      </c>
      <c r="AW7" s="145">
        <v>446097</v>
      </c>
      <c r="AX7" s="145">
        <v>444444</v>
      </c>
      <c r="AY7" s="145">
        <v>441013</v>
      </c>
      <c r="AZ7" s="145">
        <v>5366523</v>
      </c>
      <c r="BA7"/>
      <c r="BB7"/>
      <c r="BC7"/>
      <c r="BD7"/>
      <c r="BE7"/>
      <c r="BF7"/>
      <c r="BG7"/>
      <c r="BH7"/>
      <c r="BI7"/>
      <c r="BJ7"/>
      <c r="BK7"/>
      <c r="BL7"/>
      <c r="BM7"/>
      <c r="BN7"/>
      <c r="BO7"/>
      <c r="BP7"/>
      <c r="BQ7"/>
      <c r="BR7"/>
    </row>
    <row r="8" spans="1:70" x14ac:dyDescent="0.25">
      <c r="A8" s="62">
        <v>1994</v>
      </c>
      <c r="B8" s="90">
        <v>437497</v>
      </c>
      <c r="C8" s="90">
        <v>434257</v>
      </c>
      <c r="D8" s="90">
        <v>433680</v>
      </c>
      <c r="E8" s="90">
        <v>435904</v>
      </c>
      <c r="F8" s="90">
        <v>433210</v>
      </c>
      <c r="G8" s="90">
        <v>433354</v>
      </c>
      <c r="H8" s="90">
        <v>439224</v>
      </c>
      <c r="I8" s="90">
        <v>432599</v>
      </c>
      <c r="J8" s="90">
        <v>426787</v>
      </c>
      <c r="K8" s="90">
        <v>425387</v>
      </c>
      <c r="L8" s="90">
        <v>431935</v>
      </c>
      <c r="M8" s="90">
        <v>423285</v>
      </c>
      <c r="AM8" s="17">
        <v>1993</v>
      </c>
      <c r="AN8" s="145">
        <v>440974</v>
      </c>
      <c r="AO8" s="145">
        <v>439838</v>
      </c>
      <c r="AP8" s="145">
        <v>440145</v>
      </c>
      <c r="AQ8" s="145">
        <v>439506</v>
      </c>
      <c r="AR8" s="145">
        <v>443295</v>
      </c>
      <c r="AS8" s="145">
        <v>445770</v>
      </c>
      <c r="AT8" s="145">
        <v>446362</v>
      </c>
      <c r="AU8" s="145">
        <v>446146</v>
      </c>
      <c r="AV8" s="145">
        <v>442253</v>
      </c>
      <c r="AW8" s="145">
        <v>439873</v>
      </c>
      <c r="AX8" s="145">
        <v>438895</v>
      </c>
      <c r="AY8" s="145">
        <v>437961</v>
      </c>
      <c r="AZ8" s="145">
        <v>5301018</v>
      </c>
      <c r="BA8"/>
      <c r="BB8"/>
      <c r="BC8"/>
      <c r="BD8"/>
      <c r="BE8"/>
      <c r="BF8"/>
      <c r="BG8"/>
      <c r="BH8"/>
      <c r="BI8"/>
      <c r="BJ8"/>
      <c r="BK8"/>
      <c r="BL8"/>
      <c r="BM8"/>
      <c r="BN8"/>
      <c r="BO8"/>
      <c r="BP8"/>
      <c r="BQ8"/>
      <c r="BR8"/>
    </row>
    <row r="9" spans="1:70" x14ac:dyDescent="0.25">
      <c r="A9" s="62">
        <v>1995</v>
      </c>
      <c r="B9" s="90">
        <v>427201</v>
      </c>
      <c r="C9" s="90">
        <v>428280</v>
      </c>
      <c r="D9" s="90">
        <v>428601</v>
      </c>
      <c r="E9" s="90">
        <v>425008</v>
      </c>
      <c r="F9" s="90">
        <v>425260</v>
      </c>
      <c r="G9" s="90">
        <v>429036</v>
      </c>
      <c r="H9" s="90">
        <v>430971</v>
      </c>
      <c r="I9" s="90">
        <v>432279</v>
      </c>
      <c r="J9" s="90">
        <v>430526</v>
      </c>
      <c r="K9" s="90">
        <v>430491</v>
      </c>
      <c r="L9" s="90">
        <v>432550</v>
      </c>
      <c r="M9" s="90">
        <v>433827</v>
      </c>
      <c r="AM9" s="17">
        <v>1994</v>
      </c>
      <c r="AN9" s="145">
        <v>437497</v>
      </c>
      <c r="AO9" s="145">
        <v>434257</v>
      </c>
      <c r="AP9" s="145">
        <v>433680</v>
      </c>
      <c r="AQ9" s="145">
        <v>435904</v>
      </c>
      <c r="AR9" s="145">
        <v>433210</v>
      </c>
      <c r="AS9" s="145">
        <v>433354</v>
      </c>
      <c r="AT9" s="145">
        <v>439224</v>
      </c>
      <c r="AU9" s="145">
        <v>432599</v>
      </c>
      <c r="AV9" s="145">
        <v>426787</v>
      </c>
      <c r="AW9" s="145">
        <v>425387</v>
      </c>
      <c r="AX9" s="145">
        <v>431935</v>
      </c>
      <c r="AY9" s="145">
        <v>423285</v>
      </c>
      <c r="AZ9" s="145">
        <v>5187119</v>
      </c>
      <c r="BA9"/>
      <c r="BB9"/>
      <c r="BC9"/>
      <c r="BD9"/>
      <c r="BE9"/>
      <c r="BF9"/>
      <c r="BG9"/>
      <c r="BH9"/>
      <c r="BI9"/>
      <c r="BJ9"/>
      <c r="BK9"/>
      <c r="BL9"/>
      <c r="BM9"/>
      <c r="BN9"/>
      <c r="BO9"/>
      <c r="BP9"/>
      <c r="BQ9"/>
      <c r="BR9"/>
    </row>
    <row r="10" spans="1:70" x14ac:dyDescent="0.25">
      <c r="A10" s="62">
        <v>1996</v>
      </c>
      <c r="B10" s="90">
        <v>435941</v>
      </c>
      <c r="C10" s="90">
        <v>435178</v>
      </c>
      <c r="D10" s="90">
        <v>436153</v>
      </c>
      <c r="E10" s="90">
        <v>436458</v>
      </c>
      <c r="F10" s="90">
        <v>441722</v>
      </c>
      <c r="G10" s="90">
        <v>441252</v>
      </c>
      <c r="H10" s="90">
        <v>437205</v>
      </c>
      <c r="I10" s="90">
        <v>438343</v>
      </c>
      <c r="J10" s="90">
        <v>440622</v>
      </c>
      <c r="K10" s="90">
        <v>440852</v>
      </c>
      <c r="L10" s="90">
        <v>442076</v>
      </c>
      <c r="M10" s="90">
        <v>446367</v>
      </c>
      <c r="AM10" s="17">
        <v>1995</v>
      </c>
      <c r="AN10" s="145">
        <v>427201</v>
      </c>
      <c r="AO10" s="145">
        <v>428280</v>
      </c>
      <c r="AP10" s="145">
        <v>428601</v>
      </c>
      <c r="AQ10" s="145">
        <v>425008</v>
      </c>
      <c r="AR10" s="145">
        <v>425260</v>
      </c>
      <c r="AS10" s="145">
        <v>429036</v>
      </c>
      <c r="AT10" s="145">
        <v>430971</v>
      </c>
      <c r="AU10" s="145">
        <v>432279</v>
      </c>
      <c r="AV10" s="145">
        <v>430526</v>
      </c>
      <c r="AW10" s="145">
        <v>430491</v>
      </c>
      <c r="AX10" s="145">
        <v>432550</v>
      </c>
      <c r="AY10" s="145">
        <v>433827</v>
      </c>
      <c r="AZ10" s="145">
        <v>5154030</v>
      </c>
      <c r="BA10"/>
      <c r="BB10"/>
      <c r="BC10"/>
      <c r="BD10"/>
      <c r="BE10"/>
      <c r="BF10"/>
      <c r="BG10"/>
      <c r="BH10"/>
      <c r="BI10"/>
      <c r="BJ10"/>
      <c r="BK10"/>
      <c r="BL10"/>
      <c r="BM10"/>
      <c r="BN10"/>
      <c r="BO10"/>
      <c r="BP10"/>
      <c r="BQ10"/>
      <c r="BR10"/>
    </row>
    <row r="11" spans="1:70" x14ac:dyDescent="0.25">
      <c r="A11" s="62">
        <v>1997</v>
      </c>
      <c r="B11" s="90">
        <v>445713</v>
      </c>
      <c r="C11" s="90">
        <v>446123</v>
      </c>
      <c r="D11" s="90">
        <v>447469</v>
      </c>
      <c r="E11" s="90">
        <v>448788</v>
      </c>
      <c r="F11" s="90">
        <v>449869</v>
      </c>
      <c r="G11" s="90">
        <v>452606</v>
      </c>
      <c r="H11" s="90">
        <v>455454</v>
      </c>
      <c r="I11" s="90">
        <v>455939</v>
      </c>
      <c r="J11" s="90">
        <v>454767</v>
      </c>
      <c r="K11" s="90">
        <v>454783</v>
      </c>
      <c r="L11" s="90">
        <v>456119</v>
      </c>
      <c r="M11" s="90">
        <v>455488</v>
      </c>
      <c r="AM11" s="17">
        <v>1996</v>
      </c>
      <c r="AN11" s="145">
        <v>435941</v>
      </c>
      <c r="AO11" s="145">
        <v>435178</v>
      </c>
      <c r="AP11" s="145">
        <v>436153</v>
      </c>
      <c r="AQ11" s="145">
        <v>436458</v>
      </c>
      <c r="AR11" s="145">
        <v>441722</v>
      </c>
      <c r="AS11" s="145">
        <v>441252</v>
      </c>
      <c r="AT11" s="145">
        <v>437205</v>
      </c>
      <c r="AU11" s="145">
        <v>438343</v>
      </c>
      <c r="AV11" s="145">
        <v>440622</v>
      </c>
      <c r="AW11" s="145">
        <v>440852</v>
      </c>
      <c r="AX11" s="145">
        <v>442076</v>
      </c>
      <c r="AY11" s="145">
        <v>446367</v>
      </c>
      <c r="AZ11" s="145">
        <v>5272169</v>
      </c>
      <c r="BA11"/>
      <c r="BB11"/>
      <c r="BC11"/>
      <c r="BD11"/>
      <c r="BE11"/>
      <c r="BF11"/>
      <c r="BG11"/>
      <c r="BH11"/>
      <c r="BI11"/>
      <c r="BJ11"/>
      <c r="BK11"/>
      <c r="BL11"/>
      <c r="BM11"/>
      <c r="BN11"/>
      <c r="BO11"/>
      <c r="BP11"/>
      <c r="BQ11"/>
      <c r="BR11"/>
    </row>
    <row r="12" spans="1:70" x14ac:dyDescent="0.25">
      <c r="A12" s="62">
        <v>1998</v>
      </c>
      <c r="B12" s="90">
        <v>459275</v>
      </c>
      <c r="C12" s="90">
        <v>461096</v>
      </c>
      <c r="D12" s="90">
        <v>463887</v>
      </c>
      <c r="E12" s="90">
        <v>465979</v>
      </c>
      <c r="F12" s="90">
        <v>468667</v>
      </c>
      <c r="G12" s="90">
        <v>473148</v>
      </c>
      <c r="H12" s="90">
        <v>474577</v>
      </c>
      <c r="I12" s="90">
        <v>470829</v>
      </c>
      <c r="J12" s="90">
        <v>475971</v>
      </c>
      <c r="K12" s="90">
        <v>477264</v>
      </c>
      <c r="L12" s="90">
        <v>479530</v>
      </c>
      <c r="M12" s="90">
        <v>481077</v>
      </c>
      <c r="AM12" s="17">
        <v>1997</v>
      </c>
      <c r="AN12" s="145">
        <v>445713</v>
      </c>
      <c r="AO12" s="145">
        <v>446123</v>
      </c>
      <c r="AP12" s="145">
        <v>447469</v>
      </c>
      <c r="AQ12" s="145">
        <v>448788</v>
      </c>
      <c r="AR12" s="145">
        <v>449869</v>
      </c>
      <c r="AS12" s="145">
        <v>452606</v>
      </c>
      <c r="AT12" s="145">
        <v>455454</v>
      </c>
      <c r="AU12" s="145">
        <v>455939</v>
      </c>
      <c r="AV12" s="145">
        <v>454767</v>
      </c>
      <c r="AW12" s="145">
        <v>454783</v>
      </c>
      <c r="AX12" s="145">
        <v>456119</v>
      </c>
      <c r="AY12" s="145">
        <v>455488</v>
      </c>
      <c r="AZ12" s="145">
        <v>5423118</v>
      </c>
      <c r="BA12"/>
      <c r="BB12"/>
      <c r="BC12"/>
      <c r="BD12"/>
      <c r="BE12"/>
      <c r="BF12"/>
      <c r="BG12"/>
      <c r="BH12"/>
      <c r="BI12"/>
      <c r="BJ12"/>
      <c r="BK12"/>
      <c r="BL12"/>
      <c r="BM12"/>
      <c r="BN12"/>
      <c r="BO12"/>
      <c r="BP12"/>
      <c r="BQ12"/>
      <c r="BR12"/>
    </row>
    <row r="13" spans="1:70" x14ac:dyDescent="0.25">
      <c r="A13" s="62">
        <v>1999</v>
      </c>
      <c r="B13" s="90">
        <v>482248</v>
      </c>
      <c r="C13" s="90">
        <v>483826</v>
      </c>
      <c r="D13" s="90">
        <v>488942</v>
      </c>
      <c r="E13" s="90">
        <v>490407</v>
      </c>
      <c r="F13" s="90">
        <v>493798</v>
      </c>
      <c r="G13" s="90">
        <v>498091</v>
      </c>
      <c r="H13" s="90">
        <v>501670</v>
      </c>
      <c r="I13" s="90">
        <v>503141</v>
      </c>
      <c r="J13" s="90">
        <v>501093</v>
      </c>
      <c r="K13" s="90">
        <v>502925</v>
      </c>
      <c r="L13" s="90">
        <v>506100</v>
      </c>
      <c r="M13" s="90">
        <v>508076</v>
      </c>
      <c r="AM13" s="17">
        <v>1998</v>
      </c>
      <c r="AN13" s="145">
        <v>459275</v>
      </c>
      <c r="AO13" s="145">
        <v>461096</v>
      </c>
      <c r="AP13" s="145">
        <v>463887</v>
      </c>
      <c r="AQ13" s="145">
        <v>465979</v>
      </c>
      <c r="AR13" s="145">
        <v>468667</v>
      </c>
      <c r="AS13" s="145">
        <v>473148</v>
      </c>
      <c r="AT13" s="145">
        <v>474577</v>
      </c>
      <c r="AU13" s="145">
        <v>470829</v>
      </c>
      <c r="AV13" s="145">
        <v>475971</v>
      </c>
      <c r="AW13" s="145">
        <v>477264</v>
      </c>
      <c r="AX13" s="145">
        <v>479530</v>
      </c>
      <c r="AY13" s="145">
        <v>481077</v>
      </c>
      <c r="AZ13" s="145">
        <v>5651300</v>
      </c>
      <c r="BA13"/>
      <c r="BB13"/>
      <c r="BC13"/>
      <c r="BD13"/>
      <c r="BE13"/>
      <c r="BF13"/>
      <c r="BG13"/>
      <c r="BH13"/>
      <c r="BI13"/>
      <c r="BJ13"/>
      <c r="BK13"/>
      <c r="BL13"/>
      <c r="BM13"/>
      <c r="BN13"/>
      <c r="BO13"/>
      <c r="BP13"/>
      <c r="BQ13"/>
      <c r="BR13"/>
    </row>
    <row r="14" spans="1:70" x14ac:dyDescent="0.25">
      <c r="A14" s="62">
        <v>2000</v>
      </c>
      <c r="B14" s="90">
        <v>508479</v>
      </c>
      <c r="C14" s="90">
        <v>511047</v>
      </c>
      <c r="D14" s="90">
        <v>501920</v>
      </c>
      <c r="E14" s="90">
        <v>515640</v>
      </c>
      <c r="F14" s="90">
        <v>517481</v>
      </c>
      <c r="G14" s="90">
        <v>521439</v>
      </c>
      <c r="H14" s="90">
        <v>524797</v>
      </c>
      <c r="I14" s="90">
        <v>524670</v>
      </c>
      <c r="J14" s="90">
        <v>524916</v>
      </c>
      <c r="K14" s="90">
        <v>527577</v>
      </c>
      <c r="L14" s="90">
        <v>529734</v>
      </c>
      <c r="M14" s="90">
        <v>531913</v>
      </c>
      <c r="AM14" s="17">
        <v>1999</v>
      </c>
      <c r="AN14" s="145">
        <v>482248</v>
      </c>
      <c r="AO14" s="145">
        <v>483826</v>
      </c>
      <c r="AP14" s="145">
        <v>488942</v>
      </c>
      <c r="AQ14" s="145">
        <v>490407</v>
      </c>
      <c r="AR14" s="145">
        <v>493798</v>
      </c>
      <c r="AS14" s="145">
        <v>498091</v>
      </c>
      <c r="AT14" s="145">
        <v>501670</v>
      </c>
      <c r="AU14" s="145">
        <v>503141</v>
      </c>
      <c r="AV14" s="145">
        <v>501093</v>
      </c>
      <c r="AW14" s="145">
        <v>502925</v>
      </c>
      <c r="AX14" s="145">
        <v>506100</v>
      </c>
      <c r="AY14" s="145">
        <v>508076</v>
      </c>
      <c r="AZ14" s="145">
        <v>5960317</v>
      </c>
      <c r="BA14"/>
      <c r="BB14"/>
      <c r="BC14"/>
      <c r="BD14"/>
      <c r="BE14"/>
      <c r="BF14"/>
      <c r="BG14"/>
      <c r="BH14"/>
      <c r="BI14"/>
      <c r="BJ14"/>
      <c r="BK14"/>
      <c r="BL14"/>
      <c r="BM14"/>
      <c r="BN14"/>
      <c r="BO14"/>
      <c r="BP14"/>
      <c r="BQ14"/>
      <c r="BR14"/>
    </row>
    <row r="15" spans="1:70" x14ac:dyDescent="0.25">
      <c r="A15" s="62">
        <v>2001</v>
      </c>
      <c r="B15" s="90">
        <v>532065</v>
      </c>
      <c r="C15" s="90">
        <v>534614</v>
      </c>
      <c r="D15" s="90">
        <v>536348</v>
      </c>
      <c r="E15" s="90">
        <v>538842</v>
      </c>
      <c r="F15" s="90">
        <v>542084</v>
      </c>
      <c r="G15" s="90">
        <v>545910</v>
      </c>
      <c r="H15" s="90">
        <v>537161</v>
      </c>
      <c r="I15" s="90">
        <v>534069</v>
      </c>
      <c r="J15" s="90">
        <v>517712</v>
      </c>
      <c r="K15" s="90">
        <v>497024</v>
      </c>
      <c r="L15" s="90">
        <v>472739</v>
      </c>
      <c r="M15" s="90">
        <v>466955</v>
      </c>
      <c r="AM15" s="17">
        <v>2000</v>
      </c>
      <c r="AN15" s="145">
        <v>508479</v>
      </c>
      <c r="AO15" s="145">
        <v>511047</v>
      </c>
      <c r="AP15" s="145">
        <v>501920</v>
      </c>
      <c r="AQ15" s="145">
        <v>515640</v>
      </c>
      <c r="AR15" s="145">
        <v>517481</v>
      </c>
      <c r="AS15" s="145">
        <v>521439</v>
      </c>
      <c r="AT15" s="145">
        <v>524797</v>
      </c>
      <c r="AU15" s="145">
        <v>524670</v>
      </c>
      <c r="AV15" s="145">
        <v>524916</v>
      </c>
      <c r="AW15" s="145">
        <v>527577</v>
      </c>
      <c r="AX15" s="145">
        <v>529734</v>
      </c>
      <c r="AY15" s="145">
        <v>531913</v>
      </c>
      <c r="AZ15" s="145">
        <v>6239613</v>
      </c>
      <c r="BA15"/>
      <c r="BB15"/>
      <c r="BC15"/>
      <c r="BD15"/>
      <c r="BE15"/>
      <c r="BF15"/>
      <c r="BG15"/>
      <c r="BH15"/>
      <c r="BI15"/>
      <c r="BJ15"/>
      <c r="BK15"/>
      <c r="BL15"/>
      <c r="BM15"/>
      <c r="BN15"/>
      <c r="BO15"/>
      <c r="BP15"/>
      <c r="BQ15"/>
      <c r="BR15"/>
    </row>
    <row r="16" spans="1:70" x14ac:dyDescent="0.25">
      <c r="A16" s="62">
        <v>2002</v>
      </c>
      <c r="B16" s="90">
        <v>463974</v>
      </c>
      <c r="C16" s="90">
        <v>460963</v>
      </c>
      <c r="D16" s="90">
        <v>461395</v>
      </c>
      <c r="E16" s="90">
        <v>462525</v>
      </c>
      <c r="F16" s="161">
        <v>468541</v>
      </c>
      <c r="G16" s="90">
        <v>472404</v>
      </c>
      <c r="H16" s="90">
        <v>473371</v>
      </c>
      <c r="I16" s="90">
        <v>472168</v>
      </c>
      <c r="J16" s="90">
        <v>468697</v>
      </c>
      <c r="K16" s="90">
        <v>471944</v>
      </c>
      <c r="L16" s="90">
        <v>466609</v>
      </c>
      <c r="M16" s="90">
        <v>462602</v>
      </c>
      <c r="AM16" s="17">
        <v>2001</v>
      </c>
      <c r="AN16" s="145">
        <v>532065</v>
      </c>
      <c r="AO16" s="145">
        <v>534614</v>
      </c>
      <c r="AP16" s="145">
        <v>536348</v>
      </c>
      <c r="AQ16" s="145">
        <v>538842</v>
      </c>
      <c r="AR16" s="145">
        <v>542084</v>
      </c>
      <c r="AS16" s="145">
        <v>545910</v>
      </c>
      <c r="AT16" s="145">
        <v>537161</v>
      </c>
      <c r="AU16" s="145">
        <v>534069</v>
      </c>
      <c r="AV16" s="145">
        <v>517712</v>
      </c>
      <c r="AW16" s="145">
        <v>497024</v>
      </c>
      <c r="AX16" s="145">
        <v>472739</v>
      </c>
      <c r="AY16" s="145">
        <v>466955</v>
      </c>
      <c r="AZ16" s="145">
        <v>6255523</v>
      </c>
      <c r="BA16"/>
      <c r="BB16"/>
      <c r="BC16"/>
      <c r="BD16"/>
      <c r="BE16"/>
      <c r="BF16"/>
      <c r="BG16"/>
      <c r="BH16"/>
      <c r="BI16"/>
      <c r="BJ16"/>
      <c r="BK16"/>
      <c r="BL16"/>
      <c r="BM16"/>
      <c r="BN16"/>
      <c r="BO16"/>
      <c r="BP16"/>
      <c r="BQ16"/>
      <c r="BR16"/>
    </row>
    <row r="17" spans="1:70" x14ac:dyDescent="0.25">
      <c r="A17" s="62">
        <v>2003</v>
      </c>
      <c r="B17" s="90">
        <v>466881</v>
      </c>
      <c r="C17" s="90">
        <v>460852</v>
      </c>
      <c r="D17" s="90">
        <v>458598</v>
      </c>
      <c r="E17" s="90">
        <v>449288</v>
      </c>
      <c r="F17" s="90">
        <v>444410</v>
      </c>
      <c r="G17" s="90">
        <v>440028</v>
      </c>
      <c r="H17" s="90">
        <v>434411</v>
      </c>
      <c r="I17" s="90">
        <v>433528</v>
      </c>
      <c r="J17" s="90">
        <v>430416</v>
      </c>
      <c r="K17" s="90">
        <v>428951</v>
      </c>
      <c r="L17" s="90">
        <v>430351</v>
      </c>
      <c r="M17" s="90">
        <v>431143</v>
      </c>
      <c r="AM17" s="17">
        <v>2002</v>
      </c>
      <c r="AN17" s="145">
        <v>463974</v>
      </c>
      <c r="AO17" s="145">
        <v>460963</v>
      </c>
      <c r="AP17" s="145">
        <v>461395</v>
      </c>
      <c r="AQ17" s="145">
        <v>462525</v>
      </c>
      <c r="AR17" s="145">
        <v>468541</v>
      </c>
      <c r="AS17" s="145">
        <v>472404</v>
      </c>
      <c r="AT17" s="145">
        <v>473371</v>
      </c>
      <c r="AU17" s="145">
        <v>472168</v>
      </c>
      <c r="AV17" s="145">
        <v>468697</v>
      </c>
      <c r="AW17" s="145">
        <v>471944</v>
      </c>
      <c r="AX17" s="145">
        <v>466609</v>
      </c>
      <c r="AY17" s="145">
        <v>462602</v>
      </c>
      <c r="AZ17" s="145">
        <v>5605193</v>
      </c>
      <c r="BA17"/>
      <c r="BB17"/>
      <c r="BC17"/>
      <c r="BD17"/>
      <c r="BE17"/>
      <c r="BF17"/>
      <c r="BG17"/>
      <c r="BH17"/>
      <c r="BI17"/>
      <c r="BJ17"/>
      <c r="BK17"/>
      <c r="BL17"/>
      <c r="BM17"/>
      <c r="BN17"/>
      <c r="BO17"/>
      <c r="BP17"/>
      <c r="BQ17"/>
      <c r="BR17"/>
    </row>
    <row r="18" spans="1:70" x14ac:dyDescent="0.25">
      <c r="A18" s="62">
        <v>2004</v>
      </c>
      <c r="B18" s="90">
        <v>436125</v>
      </c>
      <c r="C18" s="90">
        <v>435493</v>
      </c>
      <c r="D18" s="90">
        <v>436690</v>
      </c>
      <c r="E18" s="90">
        <v>438581</v>
      </c>
      <c r="F18" s="90">
        <v>438833</v>
      </c>
      <c r="G18" s="90">
        <v>441025</v>
      </c>
      <c r="H18" s="90">
        <v>444431</v>
      </c>
      <c r="I18" s="90">
        <v>443412</v>
      </c>
      <c r="J18" s="90">
        <v>440129</v>
      </c>
      <c r="K18" s="90">
        <v>439218</v>
      </c>
      <c r="L18" s="90">
        <v>439776</v>
      </c>
      <c r="M18" s="90">
        <v>436909</v>
      </c>
      <c r="AM18" s="17">
        <v>2003</v>
      </c>
      <c r="AN18" s="145">
        <v>466881</v>
      </c>
      <c r="AO18" s="145">
        <v>460852</v>
      </c>
      <c r="AP18" s="145">
        <v>458598</v>
      </c>
      <c r="AQ18" s="145">
        <v>449288</v>
      </c>
      <c r="AR18" s="145">
        <v>444410</v>
      </c>
      <c r="AS18" s="145">
        <v>440028</v>
      </c>
      <c r="AT18" s="145">
        <v>434411</v>
      </c>
      <c r="AU18" s="145">
        <v>433528</v>
      </c>
      <c r="AV18" s="145">
        <v>430416</v>
      </c>
      <c r="AW18" s="145">
        <v>428951</v>
      </c>
      <c r="AX18" s="145">
        <v>430351</v>
      </c>
      <c r="AY18" s="145">
        <v>431143</v>
      </c>
      <c r="AZ18" s="145">
        <v>5308857</v>
      </c>
      <c r="BA18"/>
      <c r="BB18"/>
      <c r="BC18"/>
      <c r="BD18"/>
      <c r="BE18"/>
      <c r="BF18"/>
      <c r="BG18"/>
      <c r="BH18"/>
      <c r="BI18"/>
      <c r="BJ18"/>
      <c r="BK18"/>
      <c r="BL18"/>
      <c r="BM18"/>
      <c r="BN18"/>
      <c r="BO18"/>
      <c r="BP18"/>
      <c r="BQ18"/>
      <c r="BR18"/>
    </row>
    <row r="19" spans="1:70" x14ac:dyDescent="0.25">
      <c r="A19" s="62">
        <v>2005</v>
      </c>
      <c r="B19" s="90">
        <v>430780</v>
      </c>
      <c r="C19" s="90">
        <v>427358</v>
      </c>
      <c r="D19" s="90">
        <v>427093</v>
      </c>
      <c r="E19" s="90">
        <v>423461</v>
      </c>
      <c r="F19" s="90">
        <v>423723</v>
      </c>
      <c r="G19" s="90">
        <v>423304</v>
      </c>
      <c r="H19" s="90">
        <v>428091</v>
      </c>
      <c r="I19" s="90">
        <v>416921</v>
      </c>
      <c r="J19" s="90">
        <v>413686</v>
      </c>
      <c r="K19" s="90">
        <v>412810</v>
      </c>
      <c r="L19" s="90">
        <v>410727</v>
      </c>
      <c r="M19" s="90">
        <v>408850</v>
      </c>
      <c r="AM19" s="17">
        <v>2004</v>
      </c>
      <c r="AN19" s="145">
        <v>436125</v>
      </c>
      <c r="AO19" s="145">
        <v>435493</v>
      </c>
      <c r="AP19" s="145">
        <v>436690</v>
      </c>
      <c r="AQ19" s="145">
        <v>438581</v>
      </c>
      <c r="AR19" s="145">
        <v>438833</v>
      </c>
      <c r="AS19" s="145">
        <v>441025</v>
      </c>
      <c r="AT19" s="145">
        <v>444431</v>
      </c>
      <c r="AU19" s="145">
        <v>443412</v>
      </c>
      <c r="AV19" s="145">
        <v>440129</v>
      </c>
      <c r="AW19" s="145">
        <v>439218</v>
      </c>
      <c r="AX19" s="145">
        <v>439776</v>
      </c>
      <c r="AY19" s="145">
        <v>436909</v>
      </c>
      <c r="AZ19" s="145">
        <v>5270622</v>
      </c>
      <c r="BA19"/>
    </row>
    <row r="20" spans="1:70" x14ac:dyDescent="0.25">
      <c r="A20" s="62">
        <v>2006</v>
      </c>
      <c r="B20" s="90">
        <v>405214</v>
      </c>
      <c r="C20" s="90">
        <v>402836</v>
      </c>
      <c r="D20" s="90">
        <v>404374</v>
      </c>
      <c r="E20" s="90">
        <v>403935</v>
      </c>
      <c r="F20" s="90">
        <v>403667</v>
      </c>
      <c r="G20" s="90">
        <v>403250</v>
      </c>
      <c r="H20" s="90">
        <v>402991</v>
      </c>
      <c r="I20" s="90">
        <v>404118</v>
      </c>
      <c r="J20" s="90">
        <v>403476</v>
      </c>
      <c r="K20" s="90">
        <v>402907</v>
      </c>
      <c r="L20" s="90">
        <v>403726</v>
      </c>
      <c r="M20" s="90">
        <v>404249</v>
      </c>
      <c r="AM20" s="17">
        <v>2005</v>
      </c>
      <c r="AN20" s="145">
        <v>430780</v>
      </c>
      <c r="AO20" s="145">
        <v>427358</v>
      </c>
      <c r="AP20" s="145">
        <v>427093</v>
      </c>
      <c r="AQ20" s="145">
        <v>423461</v>
      </c>
      <c r="AR20" s="145">
        <v>423723</v>
      </c>
      <c r="AS20" s="145">
        <v>423304</v>
      </c>
      <c r="AT20" s="145">
        <v>428091</v>
      </c>
      <c r="AU20" s="145">
        <v>416921</v>
      </c>
      <c r="AV20" s="145">
        <v>413686</v>
      </c>
      <c r="AW20" s="145">
        <v>412810</v>
      </c>
      <c r="AX20" s="145">
        <v>410727</v>
      </c>
      <c r="AY20" s="145">
        <v>408850</v>
      </c>
      <c r="AZ20" s="145">
        <v>5046804</v>
      </c>
      <c r="BA20"/>
    </row>
    <row r="21" spans="1:70" x14ac:dyDescent="0.25">
      <c r="A21" s="62">
        <v>2007</v>
      </c>
      <c r="B21" s="90">
        <v>403730</v>
      </c>
      <c r="C21" s="90">
        <v>406207</v>
      </c>
      <c r="D21" s="90">
        <v>407523</v>
      </c>
      <c r="E21" s="90">
        <v>409689</v>
      </c>
      <c r="F21" s="90">
        <v>411922</v>
      </c>
      <c r="G21" s="90">
        <v>413736</v>
      </c>
      <c r="H21" s="90">
        <v>414315</v>
      </c>
      <c r="I21" s="90">
        <v>415228</v>
      </c>
      <c r="J21" s="90">
        <v>416084</v>
      </c>
      <c r="K21" s="90">
        <v>417777</v>
      </c>
      <c r="L21" s="90">
        <v>419313</v>
      </c>
      <c r="M21" s="90">
        <v>417278</v>
      </c>
      <c r="AM21" s="17">
        <v>2006</v>
      </c>
      <c r="AN21" s="145">
        <v>405214</v>
      </c>
      <c r="AO21" s="145">
        <v>402836</v>
      </c>
      <c r="AP21" s="145">
        <v>404374</v>
      </c>
      <c r="AQ21" s="145">
        <v>403935</v>
      </c>
      <c r="AR21" s="145">
        <v>403667</v>
      </c>
      <c r="AS21" s="145">
        <v>403250</v>
      </c>
      <c r="AT21" s="145">
        <v>402991</v>
      </c>
      <c r="AU21" s="145">
        <v>404118</v>
      </c>
      <c r="AV21" s="145">
        <v>403476</v>
      </c>
      <c r="AW21" s="145">
        <v>402907</v>
      </c>
      <c r="AX21" s="145">
        <v>403726</v>
      </c>
      <c r="AY21" s="145">
        <v>404249</v>
      </c>
      <c r="AZ21" s="145">
        <v>4844743</v>
      </c>
      <c r="BA21"/>
    </row>
    <row r="22" spans="1:70" x14ac:dyDescent="0.25">
      <c r="A22" s="62">
        <v>2008</v>
      </c>
      <c r="B22" s="90">
        <v>415071</v>
      </c>
      <c r="C22" s="90">
        <v>415394</v>
      </c>
      <c r="D22" s="90">
        <v>416914</v>
      </c>
      <c r="E22" s="90">
        <v>415389</v>
      </c>
      <c r="F22" s="90">
        <v>415492</v>
      </c>
      <c r="G22" s="90">
        <v>414155</v>
      </c>
      <c r="H22" s="90">
        <v>411095</v>
      </c>
      <c r="I22" s="90">
        <v>406463</v>
      </c>
      <c r="J22" s="90">
        <v>397303</v>
      </c>
      <c r="K22" s="90">
        <v>394173</v>
      </c>
      <c r="L22" s="90">
        <v>392106</v>
      </c>
      <c r="M22" s="90">
        <v>391813</v>
      </c>
      <c r="AM22" s="17">
        <v>2007</v>
      </c>
      <c r="AN22" s="145">
        <v>403730</v>
      </c>
      <c r="AO22" s="145">
        <v>406207</v>
      </c>
      <c r="AP22" s="145">
        <v>407523</v>
      </c>
      <c r="AQ22" s="145">
        <v>409689</v>
      </c>
      <c r="AR22" s="145">
        <v>411922</v>
      </c>
      <c r="AS22" s="145">
        <v>413736</v>
      </c>
      <c r="AT22" s="145">
        <v>414315</v>
      </c>
      <c r="AU22" s="145">
        <v>415228</v>
      </c>
      <c r="AV22" s="145">
        <v>416084</v>
      </c>
      <c r="AW22" s="145">
        <v>417777</v>
      </c>
      <c r="AX22" s="145">
        <v>419313</v>
      </c>
      <c r="AY22" s="145">
        <v>417278</v>
      </c>
      <c r="AZ22" s="145">
        <v>4952802</v>
      </c>
      <c r="BA22"/>
    </row>
    <row r="23" spans="1:70" x14ac:dyDescent="0.25">
      <c r="A23" s="62">
        <v>2009</v>
      </c>
      <c r="B23" s="90">
        <v>390584</v>
      </c>
      <c r="C23" s="90">
        <v>391605</v>
      </c>
      <c r="D23" s="90">
        <v>392053</v>
      </c>
      <c r="E23" s="90">
        <v>392112</v>
      </c>
      <c r="F23" s="90">
        <v>387442</v>
      </c>
      <c r="G23" s="90">
        <v>387677</v>
      </c>
      <c r="H23" s="90">
        <v>386779</v>
      </c>
      <c r="I23" s="90">
        <v>384310</v>
      </c>
      <c r="J23" s="90">
        <v>379932</v>
      </c>
      <c r="K23" s="90">
        <v>377975</v>
      </c>
      <c r="L23" s="90">
        <v>379368</v>
      </c>
      <c r="M23" s="90">
        <v>379698</v>
      </c>
      <c r="AM23" s="17">
        <v>2008</v>
      </c>
      <c r="AN23" s="145">
        <v>415071</v>
      </c>
      <c r="AO23" s="145">
        <v>415394</v>
      </c>
      <c r="AP23" s="145">
        <v>416914</v>
      </c>
      <c r="AQ23" s="145">
        <v>415389</v>
      </c>
      <c r="AR23" s="145">
        <v>415492</v>
      </c>
      <c r="AS23" s="145">
        <v>414155</v>
      </c>
      <c r="AT23" s="145">
        <v>411095</v>
      </c>
      <c r="AU23" s="145">
        <v>406463</v>
      </c>
      <c r="AV23" s="145">
        <v>397303</v>
      </c>
      <c r="AW23" s="145">
        <v>394173</v>
      </c>
      <c r="AX23" s="145">
        <v>392106</v>
      </c>
      <c r="AY23" s="145">
        <v>391813</v>
      </c>
      <c r="AZ23" s="145">
        <v>4885368</v>
      </c>
      <c r="BA23"/>
    </row>
    <row r="24" spans="1:70" x14ac:dyDescent="0.25">
      <c r="A24" s="62">
        <v>2010</v>
      </c>
      <c r="B24" s="90">
        <v>379322</v>
      </c>
      <c r="C24" s="90">
        <v>378555</v>
      </c>
      <c r="D24" s="90">
        <v>377807</v>
      </c>
      <c r="E24" s="90">
        <v>376663</v>
      </c>
      <c r="F24" s="90">
        <v>377515</v>
      </c>
      <c r="G24" s="90">
        <v>378859</v>
      </c>
      <c r="H24" s="90">
        <v>378068</v>
      </c>
      <c r="I24" s="90">
        <v>378425</v>
      </c>
      <c r="J24" s="90">
        <v>378263</v>
      </c>
      <c r="K24" s="90">
        <v>379154</v>
      </c>
      <c r="L24" s="90">
        <v>380171</v>
      </c>
      <c r="M24" s="90">
        <v>380409</v>
      </c>
      <c r="AM24" s="17">
        <v>2009</v>
      </c>
      <c r="AN24" s="145">
        <v>390584</v>
      </c>
      <c r="AO24" s="145">
        <v>391605</v>
      </c>
      <c r="AP24" s="145">
        <v>392053</v>
      </c>
      <c r="AQ24" s="145">
        <v>392112</v>
      </c>
      <c r="AR24" s="145">
        <v>387442</v>
      </c>
      <c r="AS24" s="145">
        <v>387677</v>
      </c>
      <c r="AT24" s="145">
        <v>386779</v>
      </c>
      <c r="AU24" s="145">
        <v>384310</v>
      </c>
      <c r="AV24" s="145">
        <v>379932</v>
      </c>
      <c r="AW24" s="145">
        <v>377975</v>
      </c>
      <c r="AX24" s="145">
        <v>379368</v>
      </c>
      <c r="AY24" s="145">
        <v>379698</v>
      </c>
      <c r="AZ24" s="145">
        <v>4629535</v>
      </c>
      <c r="BA24"/>
    </row>
    <row r="25" spans="1:70" x14ac:dyDescent="0.25">
      <c r="A25" s="62">
        <v>2011</v>
      </c>
      <c r="B25" s="90">
        <v>381189</v>
      </c>
      <c r="C25" s="90">
        <v>382109</v>
      </c>
      <c r="D25" s="90">
        <v>383311</v>
      </c>
      <c r="E25" s="90">
        <v>384008</v>
      </c>
      <c r="F25" s="90">
        <v>385302</v>
      </c>
      <c r="G25" s="90">
        <v>387113</v>
      </c>
      <c r="H25" s="90">
        <v>387495</v>
      </c>
      <c r="I25" s="90">
        <v>387028</v>
      </c>
      <c r="J25" s="90">
        <v>385788</v>
      </c>
      <c r="K25" s="90">
        <v>386595</v>
      </c>
      <c r="L25" s="90">
        <v>386555</v>
      </c>
      <c r="M25" s="90">
        <v>386939</v>
      </c>
      <c r="AM25" s="17">
        <v>2010</v>
      </c>
      <c r="AN25" s="145">
        <v>379322</v>
      </c>
      <c r="AO25" s="145">
        <v>378555</v>
      </c>
      <c r="AP25" s="145">
        <v>377807</v>
      </c>
      <c r="AQ25" s="145">
        <v>376663</v>
      </c>
      <c r="AR25" s="145">
        <v>377515</v>
      </c>
      <c r="AS25" s="145">
        <v>378859</v>
      </c>
      <c r="AT25" s="145">
        <v>378068</v>
      </c>
      <c r="AU25" s="145">
        <v>378425</v>
      </c>
      <c r="AV25" s="145">
        <v>378263</v>
      </c>
      <c r="AW25" s="145">
        <v>379154</v>
      </c>
      <c r="AX25" s="145">
        <v>380171</v>
      </c>
      <c r="AY25" s="145">
        <v>380409</v>
      </c>
      <c r="AZ25" s="145">
        <v>4543211</v>
      </c>
      <c r="BA25"/>
    </row>
    <row r="26" spans="1:70" x14ac:dyDescent="0.25">
      <c r="A26" s="62">
        <v>2012</v>
      </c>
      <c r="B26" s="90">
        <v>386359</v>
      </c>
      <c r="C26" s="90">
        <v>387236</v>
      </c>
      <c r="D26" s="90">
        <v>388113</v>
      </c>
      <c r="E26" s="90">
        <v>387646</v>
      </c>
      <c r="F26" s="90">
        <v>388462</v>
      </c>
      <c r="G26" s="90">
        <v>388291</v>
      </c>
      <c r="H26" s="90">
        <v>388601</v>
      </c>
      <c r="I26" s="90">
        <v>386871</v>
      </c>
      <c r="J26" s="90">
        <v>383735</v>
      </c>
      <c r="K26" s="90">
        <v>382291</v>
      </c>
      <c r="L26" s="90">
        <v>381080</v>
      </c>
      <c r="M26" s="90">
        <v>379716</v>
      </c>
      <c r="AM26" s="17">
        <v>2011</v>
      </c>
      <c r="AN26" s="145">
        <v>381189</v>
      </c>
      <c r="AO26" s="145">
        <v>382109</v>
      </c>
      <c r="AP26" s="145">
        <v>383311</v>
      </c>
      <c r="AQ26" s="145">
        <v>384008</v>
      </c>
      <c r="AR26" s="145">
        <v>385302</v>
      </c>
      <c r="AS26" s="145">
        <v>387113</v>
      </c>
      <c r="AT26" s="145">
        <v>387495</v>
      </c>
      <c r="AU26" s="145">
        <v>387028</v>
      </c>
      <c r="AV26" s="145">
        <v>385788</v>
      </c>
      <c r="AW26" s="145">
        <v>386595</v>
      </c>
      <c r="AX26" s="145">
        <v>386555</v>
      </c>
      <c r="AY26" s="145">
        <v>386939</v>
      </c>
      <c r="AZ26" s="145">
        <v>4623432</v>
      </c>
      <c r="BA26"/>
    </row>
    <row r="27" spans="1:70" x14ac:dyDescent="0.25">
      <c r="A27" s="62">
        <v>2013</v>
      </c>
      <c r="B27" s="90">
        <v>380042</v>
      </c>
      <c r="C27" s="90">
        <v>380414</v>
      </c>
      <c r="D27" s="90">
        <v>380540</v>
      </c>
      <c r="E27" s="90">
        <v>380487</v>
      </c>
      <c r="F27" s="90">
        <v>381372</v>
      </c>
      <c r="G27" s="90">
        <v>381672</v>
      </c>
      <c r="H27" s="90">
        <v>381299</v>
      </c>
      <c r="I27" s="90">
        <v>380486</v>
      </c>
      <c r="J27" s="90">
        <v>380165</v>
      </c>
      <c r="K27" s="90">
        <v>381178</v>
      </c>
      <c r="L27" s="90">
        <v>381224</v>
      </c>
      <c r="M27" s="90">
        <v>380809</v>
      </c>
      <c r="AM27" s="17">
        <v>2012</v>
      </c>
      <c r="AN27" s="145">
        <v>386359</v>
      </c>
      <c r="AO27" s="145">
        <v>387236</v>
      </c>
      <c r="AP27" s="145">
        <v>388113</v>
      </c>
      <c r="AQ27" s="145">
        <v>387646</v>
      </c>
      <c r="AR27" s="145">
        <v>388462</v>
      </c>
      <c r="AS27" s="145">
        <v>388291</v>
      </c>
      <c r="AT27" s="145">
        <v>388601</v>
      </c>
      <c r="AU27" s="145">
        <v>386871</v>
      </c>
      <c r="AV27" s="145">
        <v>383735</v>
      </c>
      <c r="AW27" s="145">
        <v>382291</v>
      </c>
      <c r="AX27" s="145">
        <v>381080</v>
      </c>
      <c r="AY27" s="145">
        <v>379716</v>
      </c>
      <c r="AZ27" s="145">
        <v>4628401</v>
      </c>
      <c r="BA27"/>
    </row>
    <row r="28" spans="1:70" x14ac:dyDescent="0.25">
      <c r="A28" s="62">
        <v>2014</v>
      </c>
      <c r="B28" s="90">
        <v>381819</v>
      </c>
      <c r="C28" s="90">
        <v>381985</v>
      </c>
      <c r="D28" s="90">
        <v>383575</v>
      </c>
      <c r="E28" s="90">
        <v>384265</v>
      </c>
      <c r="F28" s="90">
        <v>385619</v>
      </c>
      <c r="G28" s="90">
        <v>385243</v>
      </c>
      <c r="H28" s="90">
        <v>386243</v>
      </c>
      <c r="I28" s="90">
        <v>384478</v>
      </c>
      <c r="J28" s="90">
        <v>384501</v>
      </c>
      <c r="K28" s="90">
        <v>384700</v>
      </c>
      <c r="L28" s="90">
        <v>386912</v>
      </c>
      <c r="M28" s="90">
        <v>386222</v>
      </c>
      <c r="AM28" s="17">
        <v>2013</v>
      </c>
      <c r="AN28" s="145">
        <v>380042</v>
      </c>
      <c r="AO28" s="145">
        <v>380414</v>
      </c>
      <c r="AP28" s="145">
        <v>380540</v>
      </c>
      <c r="AQ28" s="145">
        <v>380487</v>
      </c>
      <c r="AR28" s="145">
        <v>381372</v>
      </c>
      <c r="AS28" s="145">
        <v>381672</v>
      </c>
      <c r="AT28" s="145">
        <v>381299</v>
      </c>
      <c r="AU28" s="145">
        <v>380486</v>
      </c>
      <c r="AV28" s="145">
        <v>380165</v>
      </c>
      <c r="AW28" s="145">
        <v>381178</v>
      </c>
      <c r="AX28" s="145">
        <v>381224</v>
      </c>
      <c r="AY28" s="145">
        <v>380809</v>
      </c>
      <c r="AZ28" s="145">
        <v>4569688</v>
      </c>
      <c r="BA28"/>
    </row>
    <row r="29" spans="1:70" x14ac:dyDescent="0.25">
      <c r="A29" s="62">
        <v>2015</v>
      </c>
      <c r="B29" s="90">
        <v>386528</v>
      </c>
      <c r="C29" s="90">
        <v>388976</v>
      </c>
      <c r="D29" s="90">
        <v>390817</v>
      </c>
      <c r="E29" s="90">
        <v>393439</v>
      </c>
      <c r="F29" s="90">
        <v>395621</v>
      </c>
      <c r="G29" s="90">
        <v>396973</v>
      </c>
      <c r="H29" s="90">
        <v>396503</v>
      </c>
      <c r="I29" s="90">
        <v>397007</v>
      </c>
      <c r="J29" s="90">
        <v>397326</v>
      </c>
      <c r="K29" s="90">
        <v>399928</v>
      </c>
      <c r="L29" s="90">
        <v>401280</v>
      </c>
      <c r="M29" s="90">
        <v>401440</v>
      </c>
      <c r="AM29" s="17">
        <v>2014</v>
      </c>
      <c r="AN29" s="145">
        <v>381819</v>
      </c>
      <c r="AO29" s="145">
        <v>381985</v>
      </c>
      <c r="AP29" s="145">
        <v>383575</v>
      </c>
      <c r="AQ29" s="145">
        <v>384265</v>
      </c>
      <c r="AR29" s="145">
        <v>385619</v>
      </c>
      <c r="AS29" s="145">
        <v>385243</v>
      </c>
      <c r="AT29" s="145">
        <v>386243</v>
      </c>
      <c r="AU29" s="145">
        <v>384478</v>
      </c>
      <c r="AV29" s="145">
        <v>384501</v>
      </c>
      <c r="AW29" s="145">
        <v>384700</v>
      </c>
      <c r="AX29" s="145">
        <v>386912</v>
      </c>
      <c r="AY29" s="145">
        <v>386222</v>
      </c>
      <c r="AZ29" s="145">
        <v>4615562</v>
      </c>
      <c r="BA29"/>
    </row>
    <row r="30" spans="1:70" x14ac:dyDescent="0.25">
      <c r="A30" s="62">
        <v>2016</v>
      </c>
      <c r="B30" s="90">
        <v>402270</v>
      </c>
      <c r="C30" s="90">
        <v>403917</v>
      </c>
      <c r="D30" s="90">
        <v>405983</v>
      </c>
      <c r="E30" s="90">
        <v>407763</v>
      </c>
      <c r="F30" s="90">
        <v>410338</v>
      </c>
      <c r="G30" s="90">
        <v>412333</v>
      </c>
      <c r="H30" s="90">
        <v>413746</v>
      </c>
      <c r="I30" s="90">
        <v>414242</v>
      </c>
      <c r="J30" s="90">
        <v>414558</v>
      </c>
      <c r="K30" s="90">
        <v>415979</v>
      </c>
      <c r="L30" s="90">
        <v>416046</v>
      </c>
      <c r="M30" s="90">
        <v>416337</v>
      </c>
      <c r="AM30" s="17">
        <v>2015</v>
      </c>
      <c r="AN30" s="145">
        <v>386528</v>
      </c>
      <c r="AO30" s="145">
        <v>388976</v>
      </c>
      <c r="AP30" s="145">
        <v>390817</v>
      </c>
      <c r="AQ30" s="145">
        <v>393439</v>
      </c>
      <c r="AR30" s="145">
        <v>395621</v>
      </c>
      <c r="AS30" s="145">
        <v>396973</v>
      </c>
      <c r="AT30" s="145">
        <v>396503</v>
      </c>
      <c r="AU30" s="145">
        <v>397007</v>
      </c>
      <c r="AV30" s="145">
        <v>397326</v>
      </c>
      <c r="AW30" s="145">
        <v>399928</v>
      </c>
      <c r="AX30" s="145">
        <v>401280</v>
      </c>
      <c r="AY30" s="145">
        <v>401440</v>
      </c>
      <c r="AZ30" s="145">
        <v>4745838</v>
      </c>
      <c r="BA30"/>
    </row>
    <row r="31" spans="1:70" x14ac:dyDescent="0.25">
      <c r="A31" s="62">
        <v>2017</v>
      </c>
      <c r="B31" s="90">
        <v>417833</v>
      </c>
      <c r="C31" s="90">
        <v>419762</v>
      </c>
      <c r="D31" s="90">
        <v>422278</v>
      </c>
      <c r="E31" s="90">
        <v>423747</v>
      </c>
      <c r="F31" s="90">
        <v>425656</v>
      </c>
      <c r="G31" s="90">
        <v>427818</v>
      </c>
      <c r="H31" s="90">
        <v>428209</v>
      </c>
      <c r="I31" s="90">
        <v>428455</v>
      </c>
      <c r="J31" s="90">
        <v>428673</v>
      </c>
      <c r="K31" s="90">
        <v>430232</v>
      </c>
      <c r="L31" s="90">
        <v>429946</v>
      </c>
      <c r="M31" s="90">
        <v>430607</v>
      </c>
      <c r="AM31" s="17">
        <v>2016</v>
      </c>
      <c r="AN31" s="145">
        <v>402270</v>
      </c>
      <c r="AO31" s="145">
        <v>403917</v>
      </c>
      <c r="AP31" s="145">
        <v>405983</v>
      </c>
      <c r="AQ31" s="145">
        <v>407763</v>
      </c>
      <c r="AR31" s="145">
        <v>410338</v>
      </c>
      <c r="AS31" s="145">
        <v>412333</v>
      </c>
      <c r="AT31" s="145">
        <v>413746</v>
      </c>
      <c r="AU31" s="145">
        <v>414242</v>
      </c>
      <c r="AV31" s="145">
        <v>414558</v>
      </c>
      <c r="AW31" s="145">
        <v>415979</v>
      </c>
      <c r="AX31" s="145">
        <v>416046</v>
      </c>
      <c r="AY31" s="145">
        <v>416337</v>
      </c>
      <c r="AZ31" s="145">
        <v>4933512</v>
      </c>
      <c r="BA31"/>
    </row>
    <row r="32" spans="1:70" x14ac:dyDescent="0.25">
      <c r="A32" s="62">
        <v>2018</v>
      </c>
      <c r="B32" s="90">
        <v>429842</v>
      </c>
      <c r="C32" s="90">
        <v>432232</v>
      </c>
      <c r="D32" s="90">
        <v>434243</v>
      </c>
      <c r="E32" s="90">
        <v>436254</v>
      </c>
      <c r="F32" s="90">
        <v>438215</v>
      </c>
      <c r="G32" s="90">
        <v>439422</v>
      </c>
      <c r="H32" s="90">
        <v>443475</v>
      </c>
      <c r="I32" s="90">
        <v>439615</v>
      </c>
      <c r="J32" s="90">
        <v>440460</v>
      </c>
      <c r="K32" s="90">
        <v>441139</v>
      </c>
      <c r="L32" s="90">
        <v>439877</v>
      </c>
      <c r="M32" s="90">
        <v>440396</v>
      </c>
      <c r="AM32" s="17">
        <v>2017</v>
      </c>
      <c r="AN32" s="145">
        <v>417833</v>
      </c>
      <c r="AO32" s="145">
        <v>419762</v>
      </c>
      <c r="AP32" s="145">
        <v>422278</v>
      </c>
      <c r="AQ32" s="145">
        <v>423747</v>
      </c>
      <c r="AR32" s="145">
        <v>425656</v>
      </c>
      <c r="AS32" s="145">
        <v>427818</v>
      </c>
      <c r="AT32" s="145">
        <v>428209</v>
      </c>
      <c r="AU32" s="145">
        <v>428455</v>
      </c>
      <c r="AV32" s="145">
        <v>428673</v>
      </c>
      <c r="AW32" s="145">
        <v>430232</v>
      </c>
      <c r="AX32" s="145">
        <v>429946</v>
      </c>
      <c r="AY32" s="145">
        <v>430607</v>
      </c>
      <c r="AZ32" s="145">
        <v>5113216</v>
      </c>
      <c r="BA32"/>
    </row>
    <row r="33" spans="1:53" x14ac:dyDescent="0.25">
      <c r="A33" s="62">
        <v>2019</v>
      </c>
      <c r="B33" s="90">
        <v>441783</v>
      </c>
      <c r="C33" s="90">
        <v>443058</v>
      </c>
      <c r="D33" s="90">
        <v>444967</v>
      </c>
      <c r="E33" s="90">
        <v>446323</v>
      </c>
      <c r="F33" s="90">
        <v>447985</v>
      </c>
      <c r="G33" s="90">
        <v>0</v>
      </c>
      <c r="H33" s="90">
        <v>0</v>
      </c>
      <c r="I33" s="90">
        <v>0</v>
      </c>
      <c r="J33" s="90">
        <v>0</v>
      </c>
      <c r="K33" s="90">
        <v>0</v>
      </c>
      <c r="L33" s="90">
        <v>0</v>
      </c>
      <c r="M33" s="90">
        <v>0</v>
      </c>
      <c r="AM33" s="17">
        <v>2018</v>
      </c>
      <c r="AN33" s="145">
        <v>429842</v>
      </c>
      <c r="AO33" s="145">
        <v>432232</v>
      </c>
      <c r="AP33" s="145">
        <v>434243</v>
      </c>
      <c r="AQ33" s="145">
        <v>436254</v>
      </c>
      <c r="AR33" s="145">
        <v>438215</v>
      </c>
      <c r="AS33" s="145">
        <v>439422</v>
      </c>
      <c r="AT33" s="145">
        <v>443475</v>
      </c>
      <c r="AU33" s="145">
        <v>439615</v>
      </c>
      <c r="AV33" s="145">
        <v>440460</v>
      </c>
      <c r="AW33" s="145">
        <v>441139</v>
      </c>
      <c r="AX33" s="145">
        <v>439877</v>
      </c>
      <c r="AY33" s="145">
        <v>440396</v>
      </c>
      <c r="AZ33" s="145">
        <v>5255170</v>
      </c>
      <c r="BA33"/>
    </row>
    <row r="34" spans="1:53" x14ac:dyDescent="0.25">
      <c r="AM34" s="17">
        <v>2019</v>
      </c>
      <c r="AN34" s="145">
        <v>441783</v>
      </c>
      <c r="AO34" s="145">
        <v>443058</v>
      </c>
      <c r="AP34" s="145">
        <v>444967</v>
      </c>
      <c r="AQ34" s="145">
        <v>446323</v>
      </c>
      <c r="AR34" s="145">
        <v>447985</v>
      </c>
      <c r="AS34" s="145"/>
      <c r="AT34" s="145"/>
      <c r="AU34" s="145"/>
      <c r="AV34" s="145"/>
      <c r="AW34" s="145"/>
      <c r="AX34" s="145"/>
      <c r="AY34" s="145"/>
      <c r="AZ34" s="145">
        <v>2224116</v>
      </c>
      <c r="BA34"/>
    </row>
    <row r="35" spans="1:53" x14ac:dyDescent="0.25">
      <c r="F35" s="162"/>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90" zoomScaleNormal="90" zoomScaleSheetLayoutView="90" workbookViewId="0">
      <selection activeCell="C11" sqref="C11"/>
    </sheetView>
  </sheetViews>
  <sheetFormatPr defaultColWidth="9.140625" defaultRowHeight="15" x14ac:dyDescent="0.25"/>
  <cols>
    <col min="1" max="1" width="9.140625" style="69"/>
    <col min="2" max="2" width="24.42578125" style="69" bestFit="1" customWidth="1"/>
    <col min="3" max="7" width="11.7109375" style="69" bestFit="1" customWidth="1"/>
    <col min="8" max="8" width="9.42578125" style="69" customWidth="1"/>
    <col min="9" max="9" width="8.85546875" style="69" customWidth="1"/>
    <col min="10" max="10" width="9.140625" style="69"/>
    <col min="11" max="11" width="51.140625" style="69" customWidth="1"/>
    <col min="12" max="16384" width="9.140625" style="69"/>
  </cols>
  <sheetData>
    <row r="1" spans="1:20" s="68" customFormat="1" x14ac:dyDescent="0.25">
      <c r="A1" s="194" t="s">
        <v>167</v>
      </c>
      <c r="B1" s="194"/>
      <c r="C1" s="194"/>
      <c r="D1" s="194"/>
      <c r="E1" s="194"/>
      <c r="F1" s="194"/>
      <c r="G1" s="194"/>
      <c r="H1" s="194"/>
      <c r="I1" s="194"/>
    </row>
    <row r="2" spans="1:20" s="68" customFormat="1" x14ac:dyDescent="0.25">
      <c r="A2" s="68" t="s">
        <v>163</v>
      </c>
    </row>
    <row r="3" spans="1:20" s="68" customFormat="1" x14ac:dyDescent="0.25">
      <c r="H3" s="195" t="s">
        <v>44</v>
      </c>
      <c r="I3" s="195"/>
    </row>
    <row r="4" spans="1:20" ht="29.25" x14ac:dyDescent="0.25">
      <c r="A4" s="119"/>
      <c r="B4" s="119"/>
      <c r="C4" s="121">
        <v>2015</v>
      </c>
      <c r="D4" s="121">
        <v>2016</v>
      </c>
      <c r="E4" s="121">
        <v>2017</v>
      </c>
      <c r="F4" s="121">
        <v>2018</v>
      </c>
      <c r="G4" s="121">
        <v>2019</v>
      </c>
      <c r="H4" s="120" t="s">
        <v>153</v>
      </c>
      <c r="I4" s="120" t="s">
        <v>154</v>
      </c>
    </row>
    <row r="5" spans="1:20" x14ac:dyDescent="0.25">
      <c r="A5" s="98">
        <v>1</v>
      </c>
      <c r="B5" s="118" t="s">
        <v>93</v>
      </c>
      <c r="C5" s="91">
        <v>9934</v>
      </c>
      <c r="D5" s="91">
        <v>10630</v>
      </c>
      <c r="E5" s="91">
        <v>11363</v>
      </c>
      <c r="F5" s="91">
        <v>13493</v>
      </c>
      <c r="G5" s="91">
        <v>14927</v>
      </c>
      <c r="H5" s="70">
        <v>50.261727400845579</v>
      </c>
      <c r="I5" s="70">
        <v>10.627732898539984</v>
      </c>
    </row>
    <row r="6" spans="1:20" x14ac:dyDescent="0.25">
      <c r="A6" s="98">
        <v>2</v>
      </c>
      <c r="B6" s="150" t="s">
        <v>103</v>
      </c>
      <c r="C6" s="91">
        <v>10875</v>
      </c>
      <c r="D6" s="91">
        <v>10655</v>
      </c>
      <c r="E6" s="91">
        <v>11489</v>
      </c>
      <c r="F6" s="91">
        <v>12872</v>
      </c>
      <c r="G6" s="91">
        <v>14096</v>
      </c>
      <c r="H6" s="70">
        <v>29.618390804597698</v>
      </c>
      <c r="I6" s="70">
        <v>9.5090118085767568</v>
      </c>
      <c r="L6" s="140"/>
      <c r="M6" s="140"/>
    </row>
    <row r="7" spans="1:20" x14ac:dyDescent="0.25">
      <c r="A7" s="98">
        <v>3</v>
      </c>
      <c r="B7" s="150" t="s">
        <v>100</v>
      </c>
      <c r="C7" s="91">
        <v>5991</v>
      </c>
      <c r="D7" s="91">
        <v>5305</v>
      </c>
      <c r="E7" s="91">
        <v>5519</v>
      </c>
      <c r="F7" s="91">
        <v>5696</v>
      </c>
      <c r="G7" s="91">
        <v>6067</v>
      </c>
      <c r="H7" s="70">
        <v>1.2685695209480887</v>
      </c>
      <c r="I7" s="70">
        <v>6.5133426966292136</v>
      </c>
    </row>
    <row r="8" spans="1:20" x14ac:dyDescent="0.25">
      <c r="A8" s="114">
        <v>4</v>
      </c>
      <c r="B8" s="154" t="s">
        <v>104</v>
      </c>
      <c r="C8" s="91">
        <v>3210</v>
      </c>
      <c r="D8" s="91">
        <v>3394</v>
      </c>
      <c r="E8" s="91">
        <v>5519</v>
      </c>
      <c r="F8" s="91">
        <v>5696</v>
      </c>
      <c r="G8" s="91">
        <v>6067</v>
      </c>
      <c r="H8" s="70">
        <v>89.003115264797501</v>
      </c>
      <c r="I8" s="70">
        <v>6.5133426966292136</v>
      </c>
    </row>
    <row r="9" spans="1:20" x14ac:dyDescent="0.25">
      <c r="A9" s="98"/>
      <c r="B9" s="154" t="s">
        <v>105</v>
      </c>
      <c r="C9" s="91">
        <v>2781</v>
      </c>
      <c r="D9" s="91">
        <v>1911</v>
      </c>
      <c r="E9" s="91">
        <v>0</v>
      </c>
      <c r="F9" s="91">
        <v>0</v>
      </c>
      <c r="G9" s="91">
        <v>0</v>
      </c>
      <c r="H9" s="91">
        <v>0</v>
      </c>
      <c r="I9" s="91">
        <v>0</v>
      </c>
    </row>
    <row r="10" spans="1:20" x14ac:dyDescent="0.25">
      <c r="A10" s="98"/>
      <c r="B10" s="150" t="s">
        <v>109</v>
      </c>
      <c r="C10" s="91">
        <v>3247</v>
      </c>
      <c r="D10" s="91">
        <v>3475</v>
      </c>
      <c r="E10" s="91">
        <v>3926</v>
      </c>
      <c r="F10" s="91">
        <v>4428</v>
      </c>
      <c r="G10" s="91">
        <v>4539</v>
      </c>
      <c r="H10" s="70">
        <v>39.790575916230367</v>
      </c>
      <c r="I10" s="70">
        <v>2.5067750677506777</v>
      </c>
    </row>
    <row r="11" spans="1:20" x14ac:dyDescent="0.25">
      <c r="A11" s="98">
        <v>5</v>
      </c>
      <c r="B11" s="150" t="s">
        <v>101</v>
      </c>
      <c r="C11" s="91">
        <v>2177</v>
      </c>
      <c r="D11" s="91">
        <v>2585</v>
      </c>
      <c r="E11" s="91">
        <v>2910</v>
      </c>
      <c r="F11" s="91">
        <v>3680</v>
      </c>
      <c r="G11" s="91">
        <v>4215</v>
      </c>
      <c r="H11" s="70">
        <v>93.61506660542031</v>
      </c>
      <c r="I11" s="70">
        <v>14.538043478260871</v>
      </c>
      <c r="K11" s="91"/>
    </row>
    <row r="12" spans="1:20" x14ac:dyDescent="0.25">
      <c r="A12" s="98">
        <v>6</v>
      </c>
      <c r="B12" s="150" t="s">
        <v>108</v>
      </c>
      <c r="C12" s="91">
        <v>3091</v>
      </c>
      <c r="D12" s="91">
        <v>3254</v>
      </c>
      <c r="E12" s="91">
        <v>3351</v>
      </c>
      <c r="F12" s="91">
        <v>3565</v>
      </c>
      <c r="G12" s="91">
        <v>3703</v>
      </c>
      <c r="H12" s="70">
        <v>19.799417664186347</v>
      </c>
      <c r="I12" s="70">
        <v>3.870967741935484</v>
      </c>
    </row>
    <row r="13" spans="1:20" x14ac:dyDescent="0.25">
      <c r="A13" s="114">
        <v>7</v>
      </c>
      <c r="B13" s="150" t="s">
        <v>107</v>
      </c>
      <c r="C13" s="91">
        <v>2511</v>
      </c>
      <c r="D13" s="91">
        <v>2900</v>
      </c>
      <c r="E13" s="91">
        <v>3071</v>
      </c>
      <c r="F13" s="91">
        <v>3227</v>
      </c>
      <c r="G13" s="91">
        <v>3477</v>
      </c>
      <c r="H13" s="70">
        <v>38.470728793309441</v>
      </c>
      <c r="I13" s="70">
        <v>7.7471335605825846</v>
      </c>
    </row>
    <row r="14" spans="1:20" x14ac:dyDescent="0.25">
      <c r="A14" s="114">
        <v>8</v>
      </c>
      <c r="B14" s="150" t="s">
        <v>95</v>
      </c>
      <c r="C14" s="91">
        <v>8067</v>
      </c>
      <c r="D14" s="91">
        <v>6864</v>
      </c>
      <c r="E14" s="91">
        <v>5712</v>
      </c>
      <c r="F14" s="91">
        <v>3755</v>
      </c>
      <c r="G14" s="91">
        <v>2670</v>
      </c>
      <c r="H14" s="70">
        <v>-66.902194124209743</v>
      </c>
      <c r="I14" s="70">
        <v>-28.894806924101196</v>
      </c>
      <c r="L14" s="127"/>
      <c r="M14" s="127"/>
      <c r="N14" s="127"/>
      <c r="O14" s="127"/>
      <c r="P14" s="127"/>
      <c r="Q14" s="127"/>
      <c r="R14" s="127"/>
      <c r="S14" s="127"/>
      <c r="T14" s="127"/>
    </row>
    <row r="15" spans="1:20" x14ac:dyDescent="0.25">
      <c r="A15" s="114">
        <v>9</v>
      </c>
      <c r="B15" s="150" t="s">
        <v>102</v>
      </c>
      <c r="C15" s="91">
        <v>1524</v>
      </c>
      <c r="D15" s="91">
        <v>1763</v>
      </c>
      <c r="E15" s="91">
        <v>1806</v>
      </c>
      <c r="F15" s="91">
        <v>1696</v>
      </c>
      <c r="G15" s="91">
        <v>1661</v>
      </c>
      <c r="H15" s="70">
        <v>8.9895013123359586</v>
      </c>
      <c r="I15" s="70">
        <v>-2.0636792452830188</v>
      </c>
    </row>
    <row r="16" spans="1:20" x14ac:dyDescent="0.25">
      <c r="A16" s="114">
        <v>10</v>
      </c>
      <c r="B16" s="150" t="s">
        <v>106</v>
      </c>
      <c r="C16" s="91">
        <v>1159</v>
      </c>
      <c r="D16" s="91">
        <v>1344</v>
      </c>
      <c r="E16" s="91">
        <v>1344</v>
      </c>
      <c r="F16" s="91">
        <v>1250</v>
      </c>
      <c r="G16" s="91">
        <v>1257</v>
      </c>
      <c r="H16" s="70">
        <v>8.4555651423641081</v>
      </c>
      <c r="I16" s="70">
        <v>0.55999999999999994</v>
      </c>
    </row>
    <row r="17" spans="1:9" x14ac:dyDescent="0.25">
      <c r="A17" s="114">
        <v>11</v>
      </c>
      <c r="B17" s="150" t="s">
        <v>112</v>
      </c>
      <c r="C17" s="91">
        <v>1893</v>
      </c>
      <c r="D17" s="91">
        <v>1779</v>
      </c>
      <c r="E17" s="91">
        <v>1312</v>
      </c>
      <c r="F17" s="91">
        <v>0</v>
      </c>
      <c r="G17" s="91">
        <v>0</v>
      </c>
      <c r="H17" s="91">
        <v>0</v>
      </c>
      <c r="I17" s="91">
        <v>0</v>
      </c>
    </row>
    <row r="18" spans="1:9" x14ac:dyDescent="0.25">
      <c r="A18" s="114"/>
      <c r="B18" s="150" t="s">
        <v>51</v>
      </c>
      <c r="C18" s="92">
        <v>50469</v>
      </c>
      <c r="D18" s="92">
        <v>50554</v>
      </c>
      <c r="E18" s="92">
        <v>51803</v>
      </c>
      <c r="F18" s="92">
        <v>53662</v>
      </c>
      <c r="G18" s="92">
        <v>56612</v>
      </c>
      <c r="H18" s="70">
        <v>12.171828251005568</v>
      </c>
      <c r="I18" s="70">
        <v>5.4973724423241768</v>
      </c>
    </row>
    <row r="19" spans="1:9" ht="30" customHeight="1" x14ac:dyDescent="0.25">
      <c r="A19" s="196" t="s">
        <v>34</v>
      </c>
      <c r="B19" s="196"/>
      <c r="C19" s="196"/>
      <c r="D19" s="196"/>
      <c r="E19" s="196"/>
      <c r="F19" s="196"/>
      <c r="G19" s="196"/>
      <c r="H19" s="196"/>
      <c r="I19" s="196"/>
    </row>
    <row r="20" spans="1:9" ht="15" customHeight="1" x14ac:dyDescent="0.25">
      <c r="A20" s="193" t="s">
        <v>35</v>
      </c>
      <c r="B20" s="193"/>
      <c r="C20" s="193"/>
      <c r="D20" s="193"/>
      <c r="E20" s="193"/>
      <c r="F20" s="193"/>
      <c r="G20" s="193"/>
      <c r="H20" s="193"/>
      <c r="I20" s="193"/>
    </row>
    <row r="21" spans="1:9" ht="46.5" customHeight="1" x14ac:dyDescent="0.25">
      <c r="A21" s="193" t="s">
        <v>116</v>
      </c>
      <c r="B21" s="193"/>
      <c r="C21" s="193"/>
      <c r="D21" s="193"/>
      <c r="E21" s="193"/>
      <c r="F21" s="193"/>
      <c r="G21" s="193"/>
      <c r="H21" s="193"/>
      <c r="I21" s="193"/>
    </row>
    <row r="22" spans="1:9" ht="23.25" customHeight="1" x14ac:dyDescent="0.25">
      <c r="A22" s="193" t="s">
        <v>55</v>
      </c>
      <c r="B22" s="193"/>
      <c r="C22" s="193"/>
      <c r="D22" s="193"/>
      <c r="E22" s="193"/>
      <c r="F22" s="193"/>
      <c r="G22" s="193"/>
      <c r="H22" s="193"/>
      <c r="I22" s="193"/>
    </row>
    <row r="23" spans="1:9" ht="15" customHeight="1" x14ac:dyDescent="0.25">
      <c r="A23" s="193"/>
      <c r="B23" s="193"/>
      <c r="C23" s="193"/>
      <c r="D23" s="193"/>
      <c r="E23" s="193"/>
      <c r="F23" s="193"/>
      <c r="G23" s="193"/>
      <c r="H23" s="193"/>
      <c r="I23" s="193"/>
    </row>
    <row r="33" spans="2:7" x14ac:dyDescent="0.25">
      <c r="B33" s="113"/>
      <c r="C33" s="113"/>
      <c r="D33" s="113"/>
      <c r="E33" s="113"/>
      <c r="F33" s="113"/>
      <c r="G33" s="113"/>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71</v>
      </c>
    </row>
    <row r="3" spans="1:1" x14ac:dyDescent="0.25">
      <c r="A3" s="15"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A17" sqref="A17:F17"/>
    </sheetView>
  </sheetViews>
  <sheetFormatPr defaultColWidth="9.140625" defaultRowHeight="15" x14ac:dyDescent="0.25"/>
  <cols>
    <col min="1" max="1" width="24.7109375" style="29" customWidth="1"/>
    <col min="2" max="2" width="8.42578125" style="29" bestFit="1" customWidth="1"/>
    <col min="3" max="3" width="9.28515625" style="29" bestFit="1" customWidth="1"/>
    <col min="4" max="4" width="8.42578125" style="29" bestFit="1" customWidth="1"/>
    <col min="5" max="5" width="7.42578125" style="29" bestFit="1" customWidth="1"/>
    <col min="6" max="6" width="12.5703125" style="29" bestFit="1" customWidth="1"/>
    <col min="7" max="8" width="9.140625" style="29"/>
    <col min="9" max="9" width="162.7109375" style="29" bestFit="1" customWidth="1"/>
    <col min="10" max="16384" width="9.140625" style="29"/>
  </cols>
  <sheetData>
    <row r="1" spans="1:9" ht="30" customHeight="1" x14ac:dyDescent="0.25">
      <c r="A1" s="171" t="s">
        <v>29</v>
      </c>
      <c r="B1" s="171"/>
      <c r="C1" s="171"/>
      <c r="D1" s="171"/>
      <c r="E1" s="171"/>
      <c r="F1" s="171"/>
    </row>
    <row r="2" spans="1:9" x14ac:dyDescent="0.25">
      <c r="A2" s="170" t="s">
        <v>30</v>
      </c>
      <c r="B2" s="170"/>
      <c r="C2" s="170"/>
      <c r="D2" s="170"/>
      <c r="E2" s="170"/>
      <c r="F2" s="170"/>
    </row>
    <row r="3" spans="1:9" ht="28.5" customHeight="1" x14ac:dyDescent="0.25">
      <c r="B3" s="143" t="s">
        <v>31</v>
      </c>
      <c r="C3" s="143" t="s">
        <v>76</v>
      </c>
      <c r="D3" s="143" t="s">
        <v>32</v>
      </c>
      <c r="E3" s="143" t="s">
        <v>37</v>
      </c>
      <c r="F3" s="143" t="s">
        <v>33</v>
      </c>
    </row>
    <row r="4" spans="1:9" x14ac:dyDescent="0.25">
      <c r="A4" s="30" t="s">
        <v>123</v>
      </c>
      <c r="B4" s="35">
        <v>3.1</v>
      </c>
      <c r="C4" s="35">
        <v>2.2999999999999998</v>
      </c>
      <c r="D4" s="35">
        <v>3.6</v>
      </c>
      <c r="E4" s="35">
        <v>-0.5</v>
      </c>
      <c r="F4" s="35">
        <v>3</v>
      </c>
      <c r="I4" s="24"/>
    </row>
    <row r="5" spans="1:9" x14ac:dyDescent="0.25">
      <c r="A5" s="31" t="s">
        <v>124</v>
      </c>
      <c r="B5" s="36">
        <v>3</v>
      </c>
      <c r="C5" s="36">
        <v>1.8</v>
      </c>
      <c r="D5" s="36">
        <v>3.3</v>
      </c>
      <c r="E5" s="36">
        <v>-0.5</v>
      </c>
      <c r="F5" s="36">
        <v>2.7</v>
      </c>
      <c r="I5" s="24"/>
    </row>
    <row r="6" spans="1:9" x14ac:dyDescent="0.25">
      <c r="A6" s="31" t="s">
        <v>127</v>
      </c>
      <c r="B6" s="36">
        <v>4.0999999999999996</v>
      </c>
      <c r="C6" s="36">
        <v>1.9</v>
      </c>
      <c r="D6" s="36">
        <v>4.2</v>
      </c>
      <c r="E6" s="36">
        <v>0.6</v>
      </c>
      <c r="F6" s="36">
        <v>3.6</v>
      </c>
      <c r="I6" s="24"/>
    </row>
    <row r="7" spans="1:9" x14ac:dyDescent="0.25">
      <c r="A7" s="31" t="s">
        <v>129</v>
      </c>
      <c r="B7" s="36">
        <v>2.5</v>
      </c>
      <c r="C7" s="36">
        <v>2.2000000000000002</v>
      </c>
      <c r="D7" s="36">
        <v>4.0999999999999996</v>
      </c>
      <c r="E7" s="36">
        <v>0.2</v>
      </c>
      <c r="F7" s="36">
        <v>2.6</v>
      </c>
      <c r="I7" s="24"/>
    </row>
    <row r="8" spans="1:9" x14ac:dyDescent="0.25">
      <c r="A8" s="31" t="s">
        <v>131</v>
      </c>
      <c r="B8" s="36">
        <v>2.6</v>
      </c>
      <c r="C8" s="36">
        <v>2.5</v>
      </c>
      <c r="D8" s="36">
        <v>4.3</v>
      </c>
      <c r="E8" s="36">
        <v>0.8</v>
      </c>
      <c r="F8" s="36">
        <v>2.7</v>
      </c>
      <c r="I8" s="24"/>
    </row>
    <row r="9" spans="1:9" x14ac:dyDescent="0.25">
      <c r="A9" s="31" t="s">
        <v>133</v>
      </c>
      <c r="B9" s="36">
        <v>2.2000000000000002</v>
      </c>
      <c r="C9" s="36">
        <v>2.4</v>
      </c>
      <c r="D9" s="36">
        <v>4.0999999999999996</v>
      </c>
      <c r="E9" s="36">
        <v>5.2</v>
      </c>
      <c r="F9" s="36">
        <v>2.5</v>
      </c>
      <c r="I9" s="24"/>
    </row>
    <row r="10" spans="1:9" x14ac:dyDescent="0.25">
      <c r="A10" s="31" t="s">
        <v>135</v>
      </c>
      <c r="B10" s="36">
        <v>1.9</v>
      </c>
      <c r="C10" s="36">
        <v>2</v>
      </c>
      <c r="D10" s="36">
        <v>4.2</v>
      </c>
      <c r="E10" s="36">
        <v>5.3</v>
      </c>
      <c r="F10" s="36">
        <v>2.2999999999999998</v>
      </c>
      <c r="I10" s="24"/>
    </row>
    <row r="11" spans="1:9" x14ac:dyDescent="0.25">
      <c r="A11" s="31" t="s">
        <v>136</v>
      </c>
      <c r="B11" s="36">
        <v>2</v>
      </c>
      <c r="C11" s="36">
        <v>2</v>
      </c>
      <c r="D11" s="36">
        <v>4</v>
      </c>
      <c r="E11" s="36">
        <v>4.5</v>
      </c>
      <c r="F11" s="36">
        <v>2.2999999999999998</v>
      </c>
      <c r="I11" s="24"/>
    </row>
    <row r="12" spans="1:9" x14ac:dyDescent="0.25">
      <c r="A12" s="31" t="s">
        <v>140</v>
      </c>
      <c r="B12" s="36">
        <v>1</v>
      </c>
      <c r="C12" s="36">
        <v>5.4</v>
      </c>
      <c r="D12" s="36">
        <v>7.9</v>
      </c>
      <c r="E12" s="36">
        <v>4</v>
      </c>
      <c r="F12" s="36">
        <v>2.8</v>
      </c>
      <c r="I12" s="24"/>
    </row>
    <row r="13" spans="1:9" x14ac:dyDescent="0.25">
      <c r="A13" s="31" t="s">
        <v>142</v>
      </c>
      <c r="B13" s="36">
        <v>1.1000000000000001</v>
      </c>
      <c r="C13" s="36">
        <v>5.4</v>
      </c>
      <c r="D13" s="36">
        <v>5.3</v>
      </c>
      <c r="E13" s="36">
        <v>2</v>
      </c>
      <c r="F13" s="36">
        <v>2.5</v>
      </c>
      <c r="I13" s="24"/>
    </row>
    <row r="14" spans="1:9" x14ac:dyDescent="0.25">
      <c r="A14" s="31" t="s">
        <v>143</v>
      </c>
      <c r="B14" s="36">
        <v>1.1000000000000001</v>
      </c>
      <c r="C14" s="36">
        <v>5.3</v>
      </c>
      <c r="D14" s="36">
        <v>5.2</v>
      </c>
      <c r="E14" s="36">
        <v>2.5</v>
      </c>
      <c r="F14" s="36">
        <v>2.5</v>
      </c>
      <c r="I14" s="24"/>
    </row>
    <row r="15" spans="1:9" x14ac:dyDescent="0.25">
      <c r="A15" s="31" t="s">
        <v>146</v>
      </c>
      <c r="B15" s="36">
        <v>1</v>
      </c>
      <c r="C15" s="36">
        <v>4.8</v>
      </c>
      <c r="D15" s="36">
        <v>5.2</v>
      </c>
      <c r="E15" s="36">
        <v>2.6</v>
      </c>
      <c r="F15" s="36">
        <v>2.2999999999999998</v>
      </c>
    </row>
    <row r="16" spans="1:9" x14ac:dyDescent="0.25">
      <c r="A16" s="32" t="s">
        <v>149</v>
      </c>
      <c r="B16" s="37">
        <v>0.8</v>
      </c>
      <c r="C16" s="37">
        <v>4.5999999999999996</v>
      </c>
      <c r="D16" s="37">
        <v>5.5</v>
      </c>
      <c r="E16" s="37">
        <v>4.0999999999999996</v>
      </c>
      <c r="F16" s="37">
        <v>2.2000000000000002</v>
      </c>
    </row>
    <row r="17" spans="1:8" ht="30" customHeight="1" x14ac:dyDescent="0.25">
      <c r="A17" s="172" t="s">
        <v>34</v>
      </c>
      <c r="B17" s="172"/>
      <c r="C17" s="172"/>
      <c r="D17" s="172"/>
      <c r="E17" s="172"/>
      <c r="F17" s="172"/>
      <c r="G17" s="27"/>
      <c r="H17" s="27"/>
    </row>
    <row r="18" spans="1:8" ht="30" customHeight="1" x14ac:dyDescent="0.25">
      <c r="A18" s="169" t="s">
        <v>35</v>
      </c>
      <c r="B18" s="169"/>
      <c r="C18" s="169"/>
      <c r="D18" s="169"/>
      <c r="E18" s="169"/>
      <c r="F18" s="169"/>
      <c r="G18" s="27"/>
      <c r="H18" s="27"/>
    </row>
    <row r="19" spans="1:8" ht="30" customHeight="1" x14ac:dyDescent="0.25">
      <c r="A19" s="169" t="s">
        <v>115</v>
      </c>
      <c r="B19" s="169"/>
      <c r="C19" s="169"/>
      <c r="D19" s="169"/>
      <c r="E19" s="169"/>
      <c r="F19" s="169"/>
      <c r="G19" s="27"/>
      <c r="H19" s="27"/>
    </row>
    <row r="20" spans="1:8" ht="21.95" customHeight="1" x14ac:dyDescent="0.25">
      <c r="A20" s="169" t="s">
        <v>36</v>
      </c>
      <c r="B20" s="169"/>
      <c r="C20" s="169"/>
      <c r="D20" s="169"/>
      <c r="E20" s="169"/>
      <c r="F20" s="169"/>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90" zoomScaleNormal="90" workbookViewId="0">
      <selection sqref="A1:XFD104857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71" t="s">
        <v>38</v>
      </c>
      <c r="B1" s="171"/>
      <c r="C1" s="171"/>
      <c r="D1" s="171"/>
      <c r="E1" s="171"/>
      <c r="F1" s="171"/>
      <c r="S1" s="16" t="s">
        <v>86</v>
      </c>
      <c r="T1" s="16" t="s">
        <v>83</v>
      </c>
      <c r="AA1" s="9" t="s">
        <v>77</v>
      </c>
      <c r="AB1" s="9" t="s">
        <v>78</v>
      </c>
      <c r="AC1" s="9" t="s">
        <v>79</v>
      </c>
      <c r="AD1" s="9" t="s">
        <v>80</v>
      </c>
      <c r="AE1" s="9" t="s">
        <v>81</v>
      </c>
    </row>
    <row r="2" spans="1:31" x14ac:dyDescent="0.25">
      <c r="A2" s="170" t="s">
        <v>39</v>
      </c>
      <c r="B2" s="170"/>
      <c r="C2" s="170"/>
      <c r="D2" s="170"/>
      <c r="E2" s="170"/>
      <c r="F2" s="170"/>
      <c r="S2" s="16" t="s">
        <v>85</v>
      </c>
      <c r="T2" s="9" t="s">
        <v>5</v>
      </c>
      <c r="U2" s="9" t="s">
        <v>6</v>
      </c>
      <c r="V2" s="9" t="s">
        <v>7</v>
      </c>
      <c r="W2" s="9" t="s">
        <v>8</v>
      </c>
      <c r="X2" s="9" t="s">
        <v>9</v>
      </c>
      <c r="Y2" s="9" t="s">
        <v>84</v>
      </c>
      <c r="AA2" s="13">
        <v>42552</v>
      </c>
      <c r="AB2" s="9" t="s">
        <v>5</v>
      </c>
      <c r="AC2" s="9" t="s">
        <v>60</v>
      </c>
      <c r="AD2" s="9">
        <v>0.2</v>
      </c>
      <c r="AE2" s="9">
        <v>271963</v>
      </c>
    </row>
    <row r="3" spans="1:31" ht="42.75" x14ac:dyDescent="0.25">
      <c r="A3" s="101"/>
      <c r="B3" s="101" t="s">
        <v>31</v>
      </c>
      <c r="C3" s="101" t="s">
        <v>76</v>
      </c>
      <c r="D3" s="101" t="s">
        <v>32</v>
      </c>
      <c r="E3" s="101" t="s">
        <v>37</v>
      </c>
      <c r="F3" s="101" t="s">
        <v>33</v>
      </c>
      <c r="S3" s="17" t="s">
        <v>60</v>
      </c>
      <c r="T3" s="18">
        <v>0.2</v>
      </c>
      <c r="U3" s="18">
        <v>0.8</v>
      </c>
      <c r="V3" s="18">
        <v>0.4</v>
      </c>
      <c r="W3" s="18">
        <v>1</v>
      </c>
      <c r="X3" s="18">
        <v>0.3</v>
      </c>
      <c r="Y3" s="18">
        <v>2.6999999999999997</v>
      </c>
      <c r="AA3" s="13">
        <v>42583</v>
      </c>
      <c r="AB3" s="9" t="s">
        <v>5</v>
      </c>
      <c r="AC3" s="9" t="s">
        <v>61</v>
      </c>
      <c r="AD3" s="9">
        <v>0.1</v>
      </c>
      <c r="AE3" s="9">
        <v>272112</v>
      </c>
    </row>
    <row r="4" spans="1:31" x14ac:dyDescent="0.25">
      <c r="A4" s="12" t="s">
        <v>125</v>
      </c>
      <c r="B4" s="100">
        <v>0.3</v>
      </c>
      <c r="C4" s="100">
        <v>0.1</v>
      </c>
      <c r="D4" s="100">
        <v>0.4</v>
      </c>
      <c r="E4" s="100">
        <v>0.4</v>
      </c>
      <c r="F4" s="100">
        <v>0.3</v>
      </c>
      <c r="S4" s="17" t="s">
        <v>61</v>
      </c>
      <c r="T4" s="18">
        <v>0.1</v>
      </c>
      <c r="U4" s="18">
        <v>0.4</v>
      </c>
      <c r="V4" s="18">
        <v>-0.1</v>
      </c>
      <c r="W4" s="18">
        <v>0.9</v>
      </c>
      <c r="X4" s="18">
        <v>0.1</v>
      </c>
      <c r="Y4" s="18">
        <v>1.4000000000000001</v>
      </c>
      <c r="AA4" s="13">
        <v>42614</v>
      </c>
      <c r="AB4" s="9" t="s">
        <v>5</v>
      </c>
      <c r="AC4" s="9" t="s">
        <v>62</v>
      </c>
      <c r="AD4" s="9">
        <v>0</v>
      </c>
      <c r="AE4" s="9">
        <v>272136</v>
      </c>
    </row>
    <row r="5" spans="1:31" x14ac:dyDescent="0.25">
      <c r="A5" s="12" t="s">
        <v>128</v>
      </c>
      <c r="B5" s="100">
        <v>1</v>
      </c>
      <c r="C5" s="100">
        <v>0.3</v>
      </c>
      <c r="D5" s="100">
        <v>1.4</v>
      </c>
      <c r="E5" s="100">
        <v>1.2</v>
      </c>
      <c r="F5" s="100">
        <v>0.9</v>
      </c>
      <c r="S5" s="17" t="s">
        <v>62</v>
      </c>
      <c r="T5" s="18">
        <v>0</v>
      </c>
      <c r="U5" s="18">
        <v>0.5</v>
      </c>
      <c r="V5" s="18">
        <v>-0.5</v>
      </c>
      <c r="W5" s="18">
        <v>1.5</v>
      </c>
      <c r="X5" s="18">
        <v>0.1</v>
      </c>
      <c r="Y5" s="18">
        <v>1.6</v>
      </c>
      <c r="AA5" s="13">
        <v>42644</v>
      </c>
      <c r="AB5" s="9" t="s">
        <v>5</v>
      </c>
      <c r="AC5" s="9" t="s">
        <v>63</v>
      </c>
      <c r="AD5" s="9">
        <v>0.2</v>
      </c>
      <c r="AE5" s="9">
        <v>272787</v>
      </c>
    </row>
    <row r="6" spans="1:31" x14ac:dyDescent="0.25">
      <c r="A6" s="12" t="s">
        <v>130</v>
      </c>
      <c r="B6" s="100">
        <v>-1.5</v>
      </c>
      <c r="C6" s="100">
        <v>0.4</v>
      </c>
      <c r="D6" s="100">
        <v>0.4</v>
      </c>
      <c r="E6" s="100">
        <v>0.4</v>
      </c>
      <c r="F6" s="100">
        <v>-0.9</v>
      </c>
      <c r="S6" s="17" t="s">
        <v>63</v>
      </c>
      <c r="T6" s="18">
        <v>0.2</v>
      </c>
      <c r="U6" s="18">
        <v>0.9</v>
      </c>
      <c r="V6" s="18">
        <v>-0.1</v>
      </c>
      <c r="W6" s="18">
        <v>0.8</v>
      </c>
      <c r="X6" s="18">
        <v>0.3</v>
      </c>
      <c r="Y6" s="18">
        <v>2.1</v>
      </c>
      <c r="AA6" s="13">
        <v>42675</v>
      </c>
      <c r="AB6" s="9" t="s">
        <v>5</v>
      </c>
      <c r="AC6" s="9" t="s">
        <v>64</v>
      </c>
      <c r="AD6" s="9">
        <v>-0.2</v>
      </c>
      <c r="AE6" s="9">
        <v>272347</v>
      </c>
    </row>
    <row r="7" spans="1:31" x14ac:dyDescent="0.25">
      <c r="A7" s="12" t="s">
        <v>132</v>
      </c>
      <c r="B7" s="100">
        <v>-0.1</v>
      </c>
      <c r="C7" s="100">
        <v>0.7</v>
      </c>
      <c r="D7" s="100">
        <v>0.6</v>
      </c>
      <c r="E7" s="100">
        <v>0.6</v>
      </c>
      <c r="F7" s="100">
        <v>0.2</v>
      </c>
      <c r="S7" s="17" t="s">
        <v>64</v>
      </c>
      <c r="T7" s="18">
        <v>-0.2</v>
      </c>
      <c r="U7" s="18">
        <v>0.5</v>
      </c>
      <c r="V7" s="18">
        <v>0</v>
      </c>
      <c r="W7" s="18">
        <v>1.5</v>
      </c>
      <c r="X7" s="18">
        <v>0</v>
      </c>
      <c r="Y7" s="18">
        <v>1.8</v>
      </c>
      <c r="AA7" s="13">
        <v>42705</v>
      </c>
      <c r="AB7" s="9" t="s">
        <v>5</v>
      </c>
      <c r="AC7" s="9" t="s">
        <v>66</v>
      </c>
      <c r="AD7" s="9">
        <v>0.1</v>
      </c>
      <c r="AE7" s="9">
        <v>272614</v>
      </c>
    </row>
    <row r="8" spans="1:31" x14ac:dyDescent="0.25">
      <c r="A8" s="12" t="s">
        <v>134</v>
      </c>
      <c r="B8" s="100">
        <v>-0.1</v>
      </c>
      <c r="C8" s="100">
        <v>0.6</v>
      </c>
      <c r="D8" s="100">
        <v>0.5</v>
      </c>
      <c r="E8" s="100">
        <v>0.4</v>
      </c>
      <c r="F8" s="100">
        <v>0.2</v>
      </c>
      <c r="S8" s="17" t="s">
        <v>66</v>
      </c>
      <c r="T8" s="18">
        <v>0.1</v>
      </c>
      <c r="U8" s="18">
        <v>0</v>
      </c>
      <c r="V8" s="18">
        <v>0</v>
      </c>
      <c r="W8" s="18">
        <v>0.5</v>
      </c>
      <c r="X8" s="18">
        <v>0.1</v>
      </c>
      <c r="Y8" s="18">
        <v>0.7</v>
      </c>
      <c r="AA8" s="13">
        <v>42736</v>
      </c>
      <c r="AB8" s="9" t="s">
        <v>5</v>
      </c>
      <c r="AC8" s="9" t="s">
        <v>67</v>
      </c>
      <c r="AD8" s="9">
        <v>-0.1</v>
      </c>
      <c r="AE8" s="9">
        <v>272407</v>
      </c>
    </row>
    <row r="9" spans="1:31" x14ac:dyDescent="0.25">
      <c r="A9" s="12" t="s">
        <v>137</v>
      </c>
      <c r="B9" s="100">
        <v>-0.5</v>
      </c>
      <c r="C9" s="100">
        <v>0</v>
      </c>
      <c r="D9" s="100">
        <v>0.3</v>
      </c>
      <c r="E9" s="100">
        <v>0.6</v>
      </c>
      <c r="F9" s="100">
        <v>-0.3</v>
      </c>
      <c r="S9" s="17" t="s">
        <v>67</v>
      </c>
      <c r="T9" s="18">
        <v>-0.1</v>
      </c>
      <c r="U9" s="18"/>
      <c r="V9" s="18">
        <v>1.6</v>
      </c>
      <c r="W9" s="18">
        <v>0.5</v>
      </c>
      <c r="X9" s="18">
        <v>0.4</v>
      </c>
      <c r="Y9" s="18">
        <v>2.4</v>
      </c>
      <c r="AA9" s="13">
        <v>42767</v>
      </c>
      <c r="AB9" s="9" t="s">
        <v>5</v>
      </c>
      <c r="AC9" s="9" t="s">
        <v>68</v>
      </c>
      <c r="AD9" s="9">
        <v>0.4</v>
      </c>
      <c r="AE9" s="9">
        <v>273365</v>
      </c>
    </row>
    <row r="10" spans="1:31" x14ac:dyDescent="0.25">
      <c r="A10" s="12" t="s">
        <v>138</v>
      </c>
      <c r="B10" s="100">
        <v>0.1</v>
      </c>
      <c r="C10" s="100">
        <v>-0.1</v>
      </c>
      <c r="D10" s="100">
        <v>0.3</v>
      </c>
      <c r="E10" s="100">
        <v>0.4</v>
      </c>
      <c r="F10" s="100">
        <v>0.1</v>
      </c>
      <c r="S10" s="17" t="s">
        <v>68</v>
      </c>
      <c r="T10" s="18">
        <v>0.4</v>
      </c>
      <c r="U10" s="18">
        <v>0.9</v>
      </c>
      <c r="V10" s="18">
        <v>0.4</v>
      </c>
      <c r="W10" s="18">
        <v>0.6</v>
      </c>
      <c r="X10" s="18">
        <v>0.5</v>
      </c>
      <c r="Y10" s="18">
        <v>2.8000000000000003</v>
      </c>
      <c r="AA10" s="13">
        <v>42795</v>
      </c>
      <c r="AB10" s="9" t="s">
        <v>5</v>
      </c>
      <c r="AC10" s="9" t="s">
        <v>70</v>
      </c>
      <c r="AD10" s="9">
        <v>0.8</v>
      </c>
      <c r="AE10" s="9">
        <v>275503</v>
      </c>
    </row>
    <row r="11" spans="1:31" x14ac:dyDescent="0.25">
      <c r="A11" s="12" t="s">
        <v>141</v>
      </c>
      <c r="B11" s="100">
        <v>0.1</v>
      </c>
      <c r="C11" s="100">
        <v>0.6</v>
      </c>
      <c r="D11" s="100">
        <v>1.2</v>
      </c>
      <c r="E11" s="100">
        <v>0.3</v>
      </c>
      <c r="F11" s="100">
        <v>0.3</v>
      </c>
      <c r="S11" s="17" t="s">
        <v>70</v>
      </c>
      <c r="T11" s="18">
        <v>0.8</v>
      </c>
      <c r="U11" s="18">
        <v>0.6</v>
      </c>
      <c r="V11" s="18">
        <v>-0.3</v>
      </c>
      <c r="W11" s="18">
        <v>0.6</v>
      </c>
      <c r="X11" s="18">
        <v>0.6</v>
      </c>
      <c r="Y11" s="18">
        <v>2.2999999999999998</v>
      </c>
      <c r="AA11" s="13">
        <v>42826</v>
      </c>
      <c r="AB11" s="9" t="s">
        <v>5</v>
      </c>
      <c r="AC11" s="9" t="s">
        <v>73</v>
      </c>
      <c r="AD11" s="9">
        <v>0.3</v>
      </c>
      <c r="AE11" s="9">
        <v>276225</v>
      </c>
    </row>
    <row r="12" spans="1:31" x14ac:dyDescent="0.25">
      <c r="A12" s="12" t="s">
        <v>144</v>
      </c>
      <c r="B12" s="100">
        <v>0.3</v>
      </c>
      <c r="C12" s="100">
        <v>0.6</v>
      </c>
      <c r="D12" s="100">
        <v>-0.3</v>
      </c>
      <c r="E12" s="100">
        <v>-1.3</v>
      </c>
      <c r="F12" s="100">
        <v>0.3</v>
      </c>
      <c r="S12" s="17" t="s">
        <v>73</v>
      </c>
      <c r="T12" s="18">
        <v>0.3</v>
      </c>
      <c r="U12" s="18">
        <v>0.6</v>
      </c>
      <c r="V12" s="18">
        <v>0</v>
      </c>
      <c r="W12" s="18">
        <v>-0.1</v>
      </c>
      <c r="X12" s="18">
        <v>0.3</v>
      </c>
      <c r="Y12" s="18">
        <v>1.0999999999999999</v>
      </c>
      <c r="AA12" s="13">
        <v>42856</v>
      </c>
      <c r="AB12" s="9" t="s">
        <v>5</v>
      </c>
      <c r="AC12" s="9" t="s">
        <v>74</v>
      </c>
      <c r="AD12" s="9">
        <v>0.3</v>
      </c>
      <c r="AE12" s="9">
        <v>277135</v>
      </c>
    </row>
    <row r="13" spans="1:31" x14ac:dyDescent="0.25">
      <c r="A13" s="12" t="s">
        <v>145</v>
      </c>
      <c r="B13" s="100">
        <v>0.5</v>
      </c>
      <c r="C13" s="100">
        <v>0.4</v>
      </c>
      <c r="D13" s="100">
        <v>0.1</v>
      </c>
      <c r="E13" s="100">
        <v>0.3</v>
      </c>
      <c r="F13" s="100">
        <v>0.4</v>
      </c>
      <c r="S13" s="17" t="s">
        <v>74</v>
      </c>
      <c r="T13" s="18">
        <v>0.3</v>
      </c>
      <c r="U13" s="18">
        <v>0.9</v>
      </c>
      <c r="V13" s="18">
        <v>0.7</v>
      </c>
      <c r="W13" s="18">
        <v>0.8</v>
      </c>
      <c r="X13" s="18">
        <v>0.5</v>
      </c>
      <c r="Y13" s="18">
        <v>3.2</v>
      </c>
      <c r="AA13" s="13">
        <v>42887</v>
      </c>
      <c r="AB13" s="9" t="s">
        <v>5</v>
      </c>
      <c r="AC13" s="9" t="s">
        <v>82</v>
      </c>
      <c r="AD13" s="9">
        <v>0.5</v>
      </c>
      <c r="AE13" s="9">
        <v>278390</v>
      </c>
    </row>
    <row r="14" spans="1:31" x14ac:dyDescent="0.25">
      <c r="A14" s="12" t="s">
        <v>147</v>
      </c>
      <c r="B14" s="100">
        <v>0.3</v>
      </c>
      <c r="C14" s="100">
        <v>0.4</v>
      </c>
      <c r="D14" s="100">
        <v>0</v>
      </c>
      <c r="E14" s="100">
        <v>0.7</v>
      </c>
      <c r="F14" s="100">
        <v>0.3</v>
      </c>
      <c r="S14" s="17" t="s">
        <v>82</v>
      </c>
      <c r="T14" s="18">
        <v>0.5</v>
      </c>
      <c r="U14" s="18">
        <v>0.6</v>
      </c>
      <c r="V14" s="18">
        <v>0.7</v>
      </c>
      <c r="W14" s="18">
        <v>0.4</v>
      </c>
      <c r="X14" s="18">
        <v>0.5</v>
      </c>
      <c r="Y14" s="18">
        <v>2.7</v>
      </c>
      <c r="AA14" s="13">
        <v>42552</v>
      </c>
      <c r="AB14" s="9" t="s">
        <v>6</v>
      </c>
      <c r="AC14" s="9" t="s">
        <v>60</v>
      </c>
      <c r="AD14" s="9">
        <v>0.8</v>
      </c>
      <c r="AE14" s="9">
        <v>83481</v>
      </c>
    </row>
    <row r="15" spans="1:31" x14ac:dyDescent="0.25">
      <c r="A15" s="102" t="s">
        <v>150</v>
      </c>
      <c r="B15" s="103">
        <v>0.4</v>
      </c>
      <c r="C15" s="103">
        <v>0.4</v>
      </c>
      <c r="D15" s="103">
        <v>0.4</v>
      </c>
      <c r="E15" s="103">
        <v>0</v>
      </c>
      <c r="F15" s="103">
        <v>0.4</v>
      </c>
      <c r="S15" s="17" t="s">
        <v>84</v>
      </c>
      <c r="T15" s="18">
        <v>2.6</v>
      </c>
      <c r="U15" s="18">
        <v>6.6999999999999993</v>
      </c>
      <c r="V15" s="18">
        <v>2.8</v>
      </c>
      <c r="W15" s="18">
        <v>9</v>
      </c>
      <c r="X15" s="18">
        <v>3.6999999999999997</v>
      </c>
      <c r="Y15" s="18">
        <v>24.8</v>
      </c>
      <c r="AA15" s="13">
        <v>42583</v>
      </c>
      <c r="AB15" s="9" t="s">
        <v>6</v>
      </c>
      <c r="AC15" s="9" t="s">
        <v>61</v>
      </c>
      <c r="AD15" s="9">
        <v>0.4</v>
      </c>
      <c r="AE15" s="9">
        <v>83823</v>
      </c>
    </row>
    <row r="16" spans="1:31" ht="30" customHeight="1" x14ac:dyDescent="0.25">
      <c r="A16" s="174" t="s">
        <v>34</v>
      </c>
      <c r="B16" s="174"/>
      <c r="C16" s="174"/>
      <c r="D16" s="174"/>
      <c r="E16" s="174"/>
      <c r="F16" s="174"/>
      <c r="G16" s="34"/>
      <c r="H16" s="34"/>
      <c r="AA16" s="13">
        <v>42614</v>
      </c>
      <c r="AB16" s="9" t="s">
        <v>6</v>
      </c>
      <c r="AC16" s="9" t="s">
        <v>62</v>
      </c>
      <c r="AD16" s="9">
        <v>0.5</v>
      </c>
      <c r="AE16" s="9">
        <v>84284</v>
      </c>
    </row>
    <row r="17" spans="1:31" ht="30" customHeight="1" x14ac:dyDescent="0.25">
      <c r="A17" s="169" t="s">
        <v>35</v>
      </c>
      <c r="B17" s="169"/>
      <c r="C17" s="169"/>
      <c r="D17" s="169"/>
      <c r="E17" s="169"/>
      <c r="F17" s="169"/>
      <c r="G17" s="34"/>
      <c r="H17" s="34"/>
      <c r="AA17" s="13">
        <v>42644</v>
      </c>
      <c r="AB17" s="9" t="s">
        <v>6</v>
      </c>
      <c r="AC17" s="9" t="s">
        <v>63</v>
      </c>
      <c r="AD17" s="9">
        <v>0.9</v>
      </c>
      <c r="AE17" s="9">
        <v>85033</v>
      </c>
    </row>
    <row r="18" spans="1:31" ht="30" customHeight="1" x14ac:dyDescent="0.25">
      <c r="A18" s="169" t="s">
        <v>115</v>
      </c>
      <c r="B18" s="169"/>
      <c r="C18" s="169"/>
      <c r="D18" s="169"/>
      <c r="E18" s="169"/>
      <c r="F18" s="169"/>
      <c r="G18" s="34"/>
      <c r="H18" s="34"/>
      <c r="AA18" s="13">
        <v>42675</v>
      </c>
      <c r="AB18" s="9" t="s">
        <v>6</v>
      </c>
      <c r="AC18" s="9" t="s">
        <v>64</v>
      </c>
      <c r="AD18" s="9">
        <v>0.5</v>
      </c>
      <c r="AE18" s="9">
        <v>85439</v>
      </c>
    </row>
    <row r="19" spans="1:31" ht="33" customHeight="1" x14ac:dyDescent="0.25">
      <c r="A19" s="169" t="s">
        <v>36</v>
      </c>
      <c r="B19" s="169"/>
      <c r="C19" s="169"/>
      <c r="D19" s="169"/>
      <c r="E19" s="169"/>
      <c r="F19" s="169"/>
      <c r="G19" s="34"/>
      <c r="H19" s="34"/>
      <c r="AA19" s="13">
        <v>42705</v>
      </c>
      <c r="AB19" s="9" t="s">
        <v>6</v>
      </c>
      <c r="AC19" s="9" t="s">
        <v>66</v>
      </c>
      <c r="AD19" s="9">
        <v>0</v>
      </c>
      <c r="AE19" s="9">
        <v>85434</v>
      </c>
    </row>
    <row r="20" spans="1:31" ht="24" customHeight="1" x14ac:dyDescent="0.25">
      <c r="A20" s="173"/>
      <c r="B20" s="173"/>
      <c r="C20" s="173"/>
      <c r="D20" s="173"/>
      <c r="E20" s="173"/>
      <c r="F20" s="173"/>
      <c r="G20" s="173"/>
      <c r="H20" s="173"/>
      <c r="AA20" s="13">
        <v>42767</v>
      </c>
      <c r="AB20" s="9" t="s">
        <v>6</v>
      </c>
      <c r="AC20" s="9" t="s">
        <v>68</v>
      </c>
      <c r="AD20" s="9">
        <v>0.9</v>
      </c>
      <c r="AE20" s="9">
        <v>87030</v>
      </c>
    </row>
    <row r="21" spans="1:31" x14ac:dyDescent="0.25">
      <c r="AA21" s="13">
        <v>42795</v>
      </c>
      <c r="AB21" s="9" t="s">
        <v>6</v>
      </c>
      <c r="AC21" s="9" t="s">
        <v>70</v>
      </c>
      <c r="AD21" s="9">
        <v>0.6</v>
      </c>
      <c r="AE21" s="9">
        <v>87532</v>
      </c>
    </row>
    <row r="22" spans="1:31" x14ac:dyDescent="0.25">
      <c r="AA22" s="13">
        <v>42826</v>
      </c>
      <c r="AB22" s="9" t="s">
        <v>6</v>
      </c>
      <c r="AC22" s="9" t="s">
        <v>73</v>
      </c>
      <c r="AD22" s="9">
        <v>0.6</v>
      </c>
      <c r="AE22" s="9">
        <v>88079</v>
      </c>
    </row>
    <row r="23" spans="1:31" x14ac:dyDescent="0.25">
      <c r="AA23" s="13">
        <v>42856</v>
      </c>
      <c r="AB23" s="9" t="s">
        <v>6</v>
      </c>
      <c r="AC23" s="9" t="s">
        <v>74</v>
      </c>
      <c r="AD23" s="9">
        <v>0.9</v>
      </c>
      <c r="AE23" s="9">
        <v>88859</v>
      </c>
    </row>
    <row r="24" spans="1:31" x14ac:dyDescent="0.25">
      <c r="AA24" s="13">
        <v>42887</v>
      </c>
      <c r="AB24" s="9" t="s">
        <v>6</v>
      </c>
      <c r="AC24" s="9" t="s">
        <v>82</v>
      </c>
      <c r="AD24" s="9">
        <v>0.6</v>
      </c>
      <c r="AE24" s="9">
        <v>89392</v>
      </c>
    </row>
    <row r="25" spans="1:31" x14ac:dyDescent="0.25">
      <c r="AA25" s="13">
        <v>42552</v>
      </c>
      <c r="AB25" s="9" t="s">
        <v>7</v>
      </c>
      <c r="AC25" s="9" t="s">
        <v>60</v>
      </c>
      <c r="AD25" s="9">
        <v>0.4</v>
      </c>
      <c r="AE25" s="9">
        <v>51021</v>
      </c>
    </row>
    <row r="26" spans="1:31" x14ac:dyDescent="0.25">
      <c r="AA26" s="13">
        <v>42583</v>
      </c>
      <c r="AB26" s="9" t="s">
        <v>7</v>
      </c>
      <c r="AC26" s="9" t="s">
        <v>61</v>
      </c>
      <c r="AD26" s="9">
        <v>-0.1</v>
      </c>
      <c r="AE26" s="9">
        <v>50957</v>
      </c>
    </row>
    <row r="27" spans="1:31" x14ac:dyDescent="0.25">
      <c r="AA27" s="13">
        <v>42614</v>
      </c>
      <c r="AB27" s="9" t="s">
        <v>7</v>
      </c>
      <c r="AC27" s="9" t="s">
        <v>62</v>
      </c>
      <c r="AD27" s="9">
        <v>-0.5</v>
      </c>
      <c r="AE27" s="9">
        <v>50677</v>
      </c>
    </row>
    <row r="28" spans="1:31" x14ac:dyDescent="0.25">
      <c r="AA28" s="13">
        <v>42644</v>
      </c>
      <c r="AB28" s="9" t="s">
        <v>7</v>
      </c>
      <c r="AC28" s="9" t="s">
        <v>63</v>
      </c>
      <c r="AD28" s="9">
        <v>-0.1</v>
      </c>
      <c r="AE28" s="9">
        <v>50637</v>
      </c>
    </row>
    <row r="29" spans="1:31" x14ac:dyDescent="0.25">
      <c r="AA29" s="13">
        <v>42675</v>
      </c>
      <c r="AB29" s="9" t="s">
        <v>7</v>
      </c>
      <c r="AC29" s="9" t="s">
        <v>64</v>
      </c>
      <c r="AD29" s="9">
        <v>0</v>
      </c>
      <c r="AE29" s="9">
        <v>50625</v>
      </c>
    </row>
    <row r="30" spans="1:31" x14ac:dyDescent="0.25">
      <c r="AA30" s="13">
        <v>42705</v>
      </c>
      <c r="AB30" s="9" t="s">
        <v>7</v>
      </c>
      <c r="AC30" s="9" t="s">
        <v>66</v>
      </c>
      <c r="AD30" s="9">
        <v>0</v>
      </c>
      <c r="AE30" s="9">
        <v>50616</v>
      </c>
    </row>
    <row r="31" spans="1:31" x14ac:dyDescent="0.25">
      <c r="AA31" s="13">
        <v>42736</v>
      </c>
      <c r="AB31" s="9" t="s">
        <v>7</v>
      </c>
      <c r="AC31" s="9" t="s">
        <v>67</v>
      </c>
      <c r="AD31" s="9">
        <v>1.6</v>
      </c>
      <c r="AE31" s="9">
        <v>51430</v>
      </c>
    </row>
    <row r="32" spans="1:31" x14ac:dyDescent="0.25">
      <c r="AA32" s="13">
        <v>42767</v>
      </c>
      <c r="AB32" s="9" t="s">
        <v>7</v>
      </c>
      <c r="AC32" s="9" t="s">
        <v>68</v>
      </c>
      <c r="AD32" s="9">
        <v>0.4</v>
      </c>
      <c r="AE32" s="9">
        <v>51614</v>
      </c>
    </row>
    <row r="33" spans="27:31" x14ac:dyDescent="0.25">
      <c r="AA33" s="13">
        <v>42795</v>
      </c>
      <c r="AB33" s="9" t="s">
        <v>7</v>
      </c>
      <c r="AC33" s="9" t="s">
        <v>70</v>
      </c>
      <c r="AD33" s="9">
        <v>-0.3</v>
      </c>
      <c r="AE33" s="9">
        <v>51442</v>
      </c>
    </row>
    <row r="34" spans="27:31" x14ac:dyDescent="0.25">
      <c r="AA34" s="13">
        <v>42826</v>
      </c>
      <c r="AB34" s="9" t="s">
        <v>7</v>
      </c>
      <c r="AC34" s="9" t="s">
        <v>73</v>
      </c>
      <c r="AD34" s="9">
        <v>0</v>
      </c>
      <c r="AE34" s="9">
        <v>51438</v>
      </c>
    </row>
    <row r="35" spans="27:31" x14ac:dyDescent="0.25">
      <c r="AA35" s="13">
        <v>42856</v>
      </c>
      <c r="AB35" s="9" t="s">
        <v>7</v>
      </c>
      <c r="AC35" s="9" t="s">
        <v>74</v>
      </c>
      <c r="AD35" s="9">
        <v>0.7</v>
      </c>
      <c r="AE35" s="9">
        <v>51803</v>
      </c>
    </row>
    <row r="36" spans="27:31" x14ac:dyDescent="0.25">
      <c r="AA36" s="13">
        <v>42887</v>
      </c>
      <c r="AB36" s="9" t="s">
        <v>7</v>
      </c>
      <c r="AC36" s="9" t="s">
        <v>82</v>
      </c>
      <c r="AD36" s="9">
        <v>0.7</v>
      </c>
      <c r="AE36" s="9">
        <v>52144</v>
      </c>
    </row>
    <row r="37" spans="27:31" x14ac:dyDescent="0.25">
      <c r="AA37" s="13">
        <v>42552</v>
      </c>
      <c r="AB37" s="9" t="s">
        <v>8</v>
      </c>
      <c r="AC37" s="9" t="s">
        <v>60</v>
      </c>
      <c r="AD37" s="9">
        <v>1</v>
      </c>
      <c r="AE37" s="9">
        <v>7281</v>
      </c>
    </row>
    <row r="38" spans="27:31" x14ac:dyDescent="0.25">
      <c r="AA38" s="13">
        <v>42583</v>
      </c>
      <c r="AB38" s="9" t="s">
        <v>8</v>
      </c>
      <c r="AC38" s="9" t="s">
        <v>61</v>
      </c>
      <c r="AD38" s="9">
        <v>0.9</v>
      </c>
      <c r="AE38" s="9">
        <v>7350</v>
      </c>
    </row>
    <row r="39" spans="27:31" x14ac:dyDescent="0.25">
      <c r="AA39" s="13">
        <v>42614</v>
      </c>
      <c r="AB39" s="9" t="s">
        <v>8</v>
      </c>
      <c r="AC39" s="9" t="s">
        <v>62</v>
      </c>
      <c r="AD39" s="9">
        <v>1.5</v>
      </c>
      <c r="AE39" s="9">
        <v>7461</v>
      </c>
    </row>
    <row r="40" spans="27:31" x14ac:dyDescent="0.25">
      <c r="AA40" s="13">
        <v>42644</v>
      </c>
      <c r="AB40" s="9" t="s">
        <v>8</v>
      </c>
      <c r="AC40" s="9" t="s">
        <v>63</v>
      </c>
      <c r="AD40" s="9">
        <v>0.8</v>
      </c>
      <c r="AE40" s="9">
        <v>7522</v>
      </c>
    </row>
    <row r="41" spans="27:31" x14ac:dyDescent="0.25">
      <c r="AA41" s="13">
        <v>42675</v>
      </c>
      <c r="AB41" s="9" t="s">
        <v>8</v>
      </c>
      <c r="AC41" s="9" t="s">
        <v>64</v>
      </c>
      <c r="AD41" s="9">
        <v>1.5</v>
      </c>
      <c r="AE41" s="9">
        <v>7635</v>
      </c>
    </row>
    <row r="42" spans="27:31" x14ac:dyDescent="0.25">
      <c r="AA42" s="13">
        <v>42705</v>
      </c>
      <c r="AB42" s="9" t="s">
        <v>8</v>
      </c>
      <c r="AC42" s="9" t="s">
        <v>66</v>
      </c>
      <c r="AD42" s="9">
        <v>0.5</v>
      </c>
      <c r="AE42" s="9">
        <v>7673</v>
      </c>
    </row>
    <row r="43" spans="27:31" x14ac:dyDescent="0.25">
      <c r="AA43" s="13">
        <v>42736</v>
      </c>
      <c r="AB43" s="9" t="s">
        <v>8</v>
      </c>
      <c r="AC43" s="9" t="s">
        <v>67</v>
      </c>
      <c r="AD43" s="9">
        <v>0.5</v>
      </c>
      <c r="AE43" s="9">
        <v>7709</v>
      </c>
    </row>
    <row r="44" spans="27:31" x14ac:dyDescent="0.25">
      <c r="AA44" s="13">
        <v>42767</v>
      </c>
      <c r="AB44" s="9" t="s">
        <v>8</v>
      </c>
      <c r="AC44" s="9" t="s">
        <v>68</v>
      </c>
      <c r="AD44" s="9">
        <v>0.6</v>
      </c>
      <c r="AE44" s="9">
        <v>7753</v>
      </c>
    </row>
    <row r="45" spans="27:31" x14ac:dyDescent="0.25">
      <c r="AA45" s="13">
        <v>42795</v>
      </c>
      <c r="AB45" s="9" t="s">
        <v>8</v>
      </c>
      <c r="AC45" s="9" t="s">
        <v>70</v>
      </c>
      <c r="AD45" s="9">
        <v>0.6</v>
      </c>
      <c r="AE45" s="9">
        <v>7801</v>
      </c>
    </row>
    <row r="46" spans="27:31" x14ac:dyDescent="0.25">
      <c r="AA46" s="13">
        <v>42826</v>
      </c>
      <c r="AB46" s="9" t="s">
        <v>8</v>
      </c>
      <c r="AC46" s="9" t="s">
        <v>73</v>
      </c>
      <c r="AD46" s="9">
        <v>-0.1</v>
      </c>
      <c r="AE46" s="9">
        <v>7795</v>
      </c>
    </row>
    <row r="47" spans="27:31" x14ac:dyDescent="0.25">
      <c r="AA47" s="13">
        <v>42856</v>
      </c>
      <c r="AB47" s="9" t="s">
        <v>8</v>
      </c>
      <c r="AC47" s="9" t="s">
        <v>74</v>
      </c>
      <c r="AD47" s="9">
        <v>0.8</v>
      </c>
      <c r="AE47" s="9">
        <v>7859</v>
      </c>
    </row>
    <row r="48" spans="27:31" x14ac:dyDescent="0.25">
      <c r="AA48" s="13">
        <v>42887</v>
      </c>
      <c r="AB48" s="9" t="s">
        <v>8</v>
      </c>
      <c r="AC48" s="9" t="s">
        <v>82</v>
      </c>
      <c r="AD48" s="9">
        <v>0.4</v>
      </c>
      <c r="AE48" s="9">
        <v>7892</v>
      </c>
    </row>
    <row r="49" spans="27:31" x14ac:dyDescent="0.25">
      <c r="AA49" s="13">
        <v>42552</v>
      </c>
      <c r="AB49" s="9" t="s">
        <v>9</v>
      </c>
      <c r="AC49" s="9" t="s">
        <v>60</v>
      </c>
      <c r="AD49" s="9">
        <v>0.3</v>
      </c>
      <c r="AE49" s="9">
        <v>413746</v>
      </c>
    </row>
    <row r="50" spans="27:31" x14ac:dyDescent="0.25">
      <c r="AA50" s="13">
        <v>42583</v>
      </c>
      <c r="AB50" s="9" t="s">
        <v>9</v>
      </c>
      <c r="AC50" s="9" t="s">
        <v>61</v>
      </c>
      <c r="AD50" s="9">
        <v>0.1</v>
      </c>
      <c r="AE50" s="9">
        <v>414242</v>
      </c>
    </row>
    <row r="51" spans="27:31" x14ac:dyDescent="0.25">
      <c r="AA51" s="13">
        <v>42614</v>
      </c>
      <c r="AB51" s="9" t="s">
        <v>9</v>
      </c>
      <c r="AC51" s="9" t="s">
        <v>62</v>
      </c>
      <c r="AD51" s="9">
        <v>0.1</v>
      </c>
      <c r="AE51" s="9">
        <v>414558</v>
      </c>
    </row>
    <row r="52" spans="27:31" x14ac:dyDescent="0.25">
      <c r="AA52" s="13">
        <v>42644</v>
      </c>
      <c r="AB52" s="9" t="s">
        <v>9</v>
      </c>
      <c r="AC52" s="9" t="s">
        <v>63</v>
      </c>
      <c r="AD52" s="9">
        <v>0.3</v>
      </c>
      <c r="AE52" s="9">
        <v>415979</v>
      </c>
    </row>
    <row r="53" spans="27:31" x14ac:dyDescent="0.25">
      <c r="AA53" s="13">
        <v>42675</v>
      </c>
      <c r="AB53" s="9" t="s">
        <v>9</v>
      </c>
      <c r="AC53" s="9" t="s">
        <v>64</v>
      </c>
      <c r="AD53" s="9">
        <v>0</v>
      </c>
      <c r="AE53" s="9">
        <v>416046</v>
      </c>
    </row>
    <row r="54" spans="27:31" x14ac:dyDescent="0.25">
      <c r="AA54" s="13">
        <v>42705</v>
      </c>
      <c r="AB54" s="9" t="s">
        <v>9</v>
      </c>
      <c r="AC54" s="9" t="s">
        <v>66</v>
      </c>
      <c r="AD54" s="9">
        <v>0.1</v>
      </c>
      <c r="AE54" s="9">
        <v>416337</v>
      </c>
    </row>
    <row r="55" spans="27:31" x14ac:dyDescent="0.25">
      <c r="AA55" s="13">
        <v>42736</v>
      </c>
      <c r="AB55" s="9" t="s">
        <v>9</v>
      </c>
      <c r="AC55" s="9" t="s">
        <v>67</v>
      </c>
      <c r="AD55" s="9">
        <v>0.4</v>
      </c>
      <c r="AE55" s="9">
        <v>417833</v>
      </c>
    </row>
    <row r="56" spans="27:31" x14ac:dyDescent="0.25">
      <c r="AA56" s="13">
        <v>42767</v>
      </c>
      <c r="AB56" s="9" t="s">
        <v>9</v>
      </c>
      <c r="AC56" s="9" t="s">
        <v>68</v>
      </c>
      <c r="AD56" s="9">
        <v>0.5</v>
      </c>
      <c r="AE56" s="9">
        <v>419762</v>
      </c>
    </row>
    <row r="57" spans="27:31" x14ac:dyDescent="0.25">
      <c r="AA57" s="13">
        <v>42795</v>
      </c>
      <c r="AB57" s="9" t="s">
        <v>9</v>
      </c>
      <c r="AC57" s="9" t="s">
        <v>70</v>
      </c>
      <c r="AD57" s="9">
        <v>0.6</v>
      </c>
      <c r="AE57" s="9">
        <v>422278</v>
      </c>
    </row>
    <row r="58" spans="27:31" x14ac:dyDescent="0.25">
      <c r="AA58" s="13">
        <v>42826</v>
      </c>
      <c r="AB58" s="9" t="s">
        <v>9</v>
      </c>
      <c r="AC58" s="9" t="s">
        <v>73</v>
      </c>
      <c r="AD58" s="9">
        <v>0.3</v>
      </c>
      <c r="AE58" s="9">
        <v>423537</v>
      </c>
    </row>
    <row r="59" spans="27:31" x14ac:dyDescent="0.25">
      <c r="AA59" s="13">
        <v>42856</v>
      </c>
      <c r="AB59" s="9" t="s">
        <v>9</v>
      </c>
      <c r="AC59" s="9" t="s">
        <v>74</v>
      </c>
      <c r="AD59" s="9">
        <v>0.5</v>
      </c>
      <c r="AE59" s="9">
        <v>425656</v>
      </c>
    </row>
    <row r="60" spans="27:31" x14ac:dyDescent="0.25">
      <c r="AA60" s="13">
        <v>42887</v>
      </c>
      <c r="AB60" s="9" t="s">
        <v>9</v>
      </c>
      <c r="AC60" s="9" t="s">
        <v>82</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XFD1048576"/>
    </sheetView>
  </sheetViews>
  <sheetFormatPr defaultColWidth="9.140625" defaultRowHeight="15" x14ac:dyDescent="0.25"/>
  <cols>
    <col min="1" max="1" width="12.140625" style="20" bestFit="1" customWidth="1"/>
    <col min="2" max="16384" width="9.140625" style="20"/>
  </cols>
  <sheetData>
    <row r="1" spans="1:9" ht="45" customHeight="1" x14ac:dyDescent="0.25">
      <c r="A1" s="171" t="s">
        <v>40</v>
      </c>
      <c r="B1" s="171"/>
      <c r="C1" s="171"/>
      <c r="D1" s="171"/>
      <c r="E1" s="171"/>
    </row>
    <row r="2" spans="1:9" x14ac:dyDescent="0.25">
      <c r="A2" s="176" t="s">
        <v>41</v>
      </c>
      <c r="B2" s="176"/>
      <c r="C2" s="176"/>
      <c r="D2" s="176"/>
      <c r="E2" s="176"/>
    </row>
    <row r="3" spans="1:9" x14ac:dyDescent="0.25">
      <c r="A3" s="38" t="s">
        <v>10</v>
      </c>
      <c r="B3" s="38">
        <v>2016</v>
      </c>
      <c r="C3" s="38">
        <v>2017</v>
      </c>
      <c r="D3" s="115">
        <v>2018</v>
      </c>
      <c r="E3" s="115">
        <v>2019</v>
      </c>
    </row>
    <row r="4" spans="1:9" s="57" customFormat="1" ht="15.6" customHeight="1" x14ac:dyDescent="0.25">
      <c r="A4" s="30" t="s">
        <v>11</v>
      </c>
      <c r="B4" s="35">
        <v>4.0999999999999996</v>
      </c>
      <c r="C4" s="35">
        <v>3.9</v>
      </c>
      <c r="D4" s="36">
        <v>2.9</v>
      </c>
      <c r="E4" s="47">
        <v>2.8</v>
      </c>
    </row>
    <row r="5" spans="1:9" s="56" customFormat="1" x14ac:dyDescent="0.25">
      <c r="A5" s="31" t="s">
        <v>12</v>
      </c>
      <c r="B5" s="36">
        <v>3.8</v>
      </c>
      <c r="C5" s="36">
        <v>3.9</v>
      </c>
      <c r="D5" s="36">
        <v>3</v>
      </c>
      <c r="E5" s="48">
        <v>2.5</v>
      </c>
    </row>
    <row r="6" spans="1:9" s="56" customFormat="1" x14ac:dyDescent="0.25">
      <c r="A6" s="31" t="s">
        <v>13</v>
      </c>
      <c r="B6" s="36">
        <v>3.9</v>
      </c>
      <c r="C6" s="36">
        <v>4</v>
      </c>
      <c r="D6" s="36">
        <v>2.8</v>
      </c>
      <c r="E6" s="48">
        <v>2.5</v>
      </c>
    </row>
    <row r="7" spans="1:9" s="56" customFormat="1" x14ac:dyDescent="0.25">
      <c r="A7" s="31" t="s">
        <v>14</v>
      </c>
      <c r="B7" s="36">
        <v>3.6</v>
      </c>
      <c r="C7" s="36">
        <v>3.9</v>
      </c>
      <c r="D7" s="36">
        <v>3</v>
      </c>
      <c r="E7" s="48">
        <v>2.2999999999999998</v>
      </c>
    </row>
    <row r="8" spans="1:9" s="57" customFormat="1" x14ac:dyDescent="0.25">
      <c r="A8" s="39" t="s">
        <v>15</v>
      </c>
      <c r="B8" s="41">
        <v>3.7</v>
      </c>
      <c r="C8" s="41">
        <v>3.7</v>
      </c>
      <c r="D8" s="41">
        <v>3</v>
      </c>
      <c r="E8" s="53">
        <v>2.2000000000000002</v>
      </c>
    </row>
    <row r="9" spans="1:9" s="56" customFormat="1" x14ac:dyDescent="0.25">
      <c r="A9" s="31" t="s">
        <v>16</v>
      </c>
      <c r="B9" s="36">
        <v>3.9</v>
      </c>
      <c r="C9" s="36">
        <v>3.8</v>
      </c>
      <c r="D9" s="36">
        <v>2.7</v>
      </c>
      <c r="E9" s="48">
        <v>0</v>
      </c>
    </row>
    <row r="10" spans="1:9" x14ac:dyDescent="0.25">
      <c r="A10" s="31" t="s">
        <v>17</v>
      </c>
      <c r="B10" s="36">
        <v>4.3</v>
      </c>
      <c r="C10" s="36">
        <v>3.5</v>
      </c>
      <c r="D10" s="36">
        <v>3.6</v>
      </c>
      <c r="E10" s="48">
        <v>0</v>
      </c>
      <c r="F10" s="64"/>
    </row>
    <row r="11" spans="1:9" s="56" customFormat="1" x14ac:dyDescent="0.25">
      <c r="A11" s="31" t="s">
        <v>18</v>
      </c>
      <c r="B11" s="36">
        <v>4.3</v>
      </c>
      <c r="C11" s="36">
        <v>3.4</v>
      </c>
      <c r="D11" s="36">
        <v>2.6</v>
      </c>
      <c r="E11" s="48">
        <v>0</v>
      </c>
    </row>
    <row r="12" spans="1:9" s="56" customFormat="1" x14ac:dyDescent="0.25">
      <c r="A12" s="31" t="s">
        <v>19</v>
      </c>
      <c r="B12" s="36">
        <v>4.3</v>
      </c>
      <c r="C12" s="36">
        <v>3.4</v>
      </c>
      <c r="D12" s="36">
        <v>2.7</v>
      </c>
      <c r="E12" s="48">
        <v>0</v>
      </c>
    </row>
    <row r="13" spans="1:9" s="56" customFormat="1" x14ac:dyDescent="0.25">
      <c r="A13" s="31" t="s">
        <v>20</v>
      </c>
      <c r="B13" s="36">
        <v>4</v>
      </c>
      <c r="C13" s="36">
        <v>3.4</v>
      </c>
      <c r="D13" s="36">
        <v>2.5</v>
      </c>
      <c r="E13" s="48">
        <v>0</v>
      </c>
    </row>
    <row r="14" spans="1:9" s="57" customFormat="1" x14ac:dyDescent="0.25">
      <c r="A14" s="31" t="s">
        <v>21</v>
      </c>
      <c r="B14" s="36">
        <v>3.7</v>
      </c>
      <c r="C14" s="36">
        <v>3.3</v>
      </c>
      <c r="D14" s="36">
        <v>2.2999999999999998</v>
      </c>
      <c r="E14" s="48">
        <v>0</v>
      </c>
    </row>
    <row r="15" spans="1:9" s="56" customFormat="1" x14ac:dyDescent="0.25">
      <c r="A15" s="40" t="s">
        <v>22</v>
      </c>
      <c r="B15" s="42">
        <v>3.7</v>
      </c>
      <c r="C15" s="42">
        <v>3.4</v>
      </c>
      <c r="D15" s="42">
        <v>2.2999999999999998</v>
      </c>
      <c r="E15" s="76">
        <v>0</v>
      </c>
    </row>
    <row r="16" spans="1:9" ht="30" customHeight="1" x14ac:dyDescent="0.25">
      <c r="A16" s="172" t="s">
        <v>34</v>
      </c>
      <c r="B16" s="172"/>
      <c r="C16" s="172"/>
      <c r="D16" s="174"/>
      <c r="E16" s="174"/>
      <c r="F16" s="19"/>
      <c r="G16" s="19"/>
      <c r="H16" s="19"/>
      <c r="I16" s="19"/>
    </row>
    <row r="17" spans="1:9" x14ac:dyDescent="0.25">
      <c r="A17" s="169" t="s">
        <v>42</v>
      </c>
      <c r="B17" s="169"/>
      <c r="C17" s="169"/>
      <c r="D17" s="169"/>
      <c r="E17" s="169"/>
      <c r="F17" s="19"/>
      <c r="G17" s="19"/>
      <c r="H17" s="19"/>
      <c r="I17" s="19"/>
    </row>
    <row r="18" spans="1:9" ht="30" customHeight="1" x14ac:dyDescent="0.25">
      <c r="A18" s="169" t="s">
        <v>43</v>
      </c>
      <c r="B18" s="169"/>
      <c r="C18" s="169"/>
      <c r="D18" s="169"/>
      <c r="E18" s="169"/>
      <c r="F18" s="19"/>
      <c r="G18" s="19"/>
      <c r="H18" s="19"/>
      <c r="I18" s="19"/>
    </row>
    <row r="19" spans="1:9" x14ac:dyDescent="0.25">
      <c r="A19" s="169"/>
      <c r="B19" s="169"/>
      <c r="C19" s="169"/>
      <c r="D19" s="169"/>
      <c r="E19" s="169"/>
      <c r="F19" s="19"/>
      <c r="G19" s="19"/>
      <c r="H19" s="19"/>
      <c r="I19" s="19"/>
    </row>
    <row r="20" spans="1:9" x14ac:dyDescent="0.25">
      <c r="A20" s="175"/>
      <c r="B20" s="175"/>
      <c r="C20" s="175"/>
      <c r="D20" s="175"/>
      <c r="E20" s="175"/>
      <c r="F20" s="175"/>
      <c r="G20" s="175"/>
      <c r="H20" s="175"/>
      <c r="I20" s="17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zoomScaleNormal="100" zoomScaleSheetLayoutView="100" workbookViewId="0">
      <selection activeCell="I1" sqref="I1:J1048576"/>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1" x14ac:dyDescent="0.25">
      <c r="A1" s="179" t="s">
        <v>152</v>
      </c>
      <c r="B1" s="179"/>
      <c r="C1" s="179"/>
      <c r="D1" s="179"/>
      <c r="E1" s="179"/>
      <c r="F1" s="179"/>
      <c r="G1" s="179"/>
      <c r="H1" s="179"/>
    </row>
    <row r="2" spans="1:11" x14ac:dyDescent="0.25">
      <c r="A2" s="122" t="s">
        <v>117</v>
      </c>
      <c r="G2" s="178" t="s">
        <v>44</v>
      </c>
      <c r="H2" s="178"/>
    </row>
    <row r="3" spans="1:11" ht="29.25" x14ac:dyDescent="0.25">
      <c r="A3" s="114"/>
      <c r="B3" s="85">
        <v>2015</v>
      </c>
      <c r="C3" s="85">
        <v>2016</v>
      </c>
      <c r="D3" s="85">
        <v>2017</v>
      </c>
      <c r="E3" s="85">
        <v>2018</v>
      </c>
      <c r="F3" s="104">
        <v>2019</v>
      </c>
      <c r="G3" s="105" t="s">
        <v>153</v>
      </c>
      <c r="H3" s="105" t="s">
        <v>154</v>
      </c>
    </row>
    <row r="4" spans="1:11" s="8" customFormat="1" x14ac:dyDescent="0.25">
      <c r="A4" s="30" t="s">
        <v>11</v>
      </c>
      <c r="B4" s="43">
        <v>386528</v>
      </c>
      <c r="C4" s="43">
        <v>402270</v>
      </c>
      <c r="D4" s="43">
        <v>417833</v>
      </c>
      <c r="E4" s="43">
        <v>429842</v>
      </c>
      <c r="F4" s="44">
        <v>441783</v>
      </c>
      <c r="G4" s="45">
        <v>14.295212765957446</v>
      </c>
      <c r="H4" s="45">
        <v>2.7779974967546215</v>
      </c>
    </row>
    <row r="5" spans="1:11" s="8" customFormat="1" x14ac:dyDescent="0.25">
      <c r="A5" s="31" t="s">
        <v>12</v>
      </c>
      <c r="B5" s="44">
        <v>388976</v>
      </c>
      <c r="C5" s="44">
        <v>403917</v>
      </c>
      <c r="D5" s="44">
        <v>419762</v>
      </c>
      <c r="E5" s="44">
        <v>432232</v>
      </c>
      <c r="F5" s="44">
        <v>443058</v>
      </c>
      <c r="G5" s="45">
        <v>13.903685574431327</v>
      </c>
      <c r="H5" s="45">
        <v>2.5046734161283757</v>
      </c>
    </row>
    <row r="6" spans="1:11" s="8" customFormat="1" x14ac:dyDescent="0.25">
      <c r="A6" s="31" t="s">
        <v>13</v>
      </c>
      <c r="B6" s="44">
        <v>390817</v>
      </c>
      <c r="C6" s="44">
        <v>405983</v>
      </c>
      <c r="D6" s="44">
        <v>422278</v>
      </c>
      <c r="E6" s="44">
        <v>434243</v>
      </c>
      <c r="F6" s="44">
        <v>444967</v>
      </c>
      <c r="G6" s="45">
        <v>13.855589700550386</v>
      </c>
      <c r="H6" s="45">
        <v>2.4695850019459153</v>
      </c>
      <c r="I6" s="142"/>
      <c r="J6" s="142"/>
      <c r="K6" s="142"/>
    </row>
    <row r="7" spans="1:11" s="8" customFormat="1" x14ac:dyDescent="0.25">
      <c r="A7" s="31" t="s">
        <v>14</v>
      </c>
      <c r="B7" s="44">
        <v>393439</v>
      </c>
      <c r="C7" s="44">
        <v>407763</v>
      </c>
      <c r="D7" s="44">
        <v>423747</v>
      </c>
      <c r="E7" s="44">
        <v>436254</v>
      </c>
      <c r="F7" s="44">
        <v>446323</v>
      </c>
      <c r="G7" s="45">
        <v>13.441473773570998</v>
      </c>
      <c r="H7" s="45">
        <v>2.3080590665071266</v>
      </c>
      <c r="I7" s="142"/>
      <c r="J7" s="142"/>
    </row>
    <row r="8" spans="1:11" s="2" customFormat="1" x14ac:dyDescent="0.25">
      <c r="A8" s="39" t="s">
        <v>15</v>
      </c>
      <c r="B8" s="51">
        <v>395621</v>
      </c>
      <c r="C8" s="51">
        <v>410338</v>
      </c>
      <c r="D8" s="51">
        <v>425656</v>
      </c>
      <c r="E8" s="51">
        <v>438215</v>
      </c>
      <c r="F8" s="51">
        <v>447985</v>
      </c>
      <c r="G8" s="49">
        <v>13.235900015418798</v>
      </c>
      <c r="H8" s="49">
        <v>2.2294992184201821</v>
      </c>
      <c r="I8" s="159"/>
      <c r="J8" s="159"/>
    </row>
    <row r="9" spans="1:11" s="2" customFormat="1" x14ac:dyDescent="0.25">
      <c r="A9" s="31" t="s">
        <v>16</v>
      </c>
      <c r="B9" s="44">
        <v>396973</v>
      </c>
      <c r="C9" s="44">
        <v>412333</v>
      </c>
      <c r="D9" s="44">
        <v>427818</v>
      </c>
      <c r="E9" s="44">
        <v>439422</v>
      </c>
      <c r="F9" s="44">
        <v>0</v>
      </c>
      <c r="G9" s="48">
        <v>0</v>
      </c>
      <c r="H9" s="48">
        <v>0</v>
      </c>
    </row>
    <row r="10" spans="1:11" s="8" customFormat="1" x14ac:dyDescent="0.25">
      <c r="A10" s="31" t="s">
        <v>17</v>
      </c>
      <c r="B10" s="44">
        <v>396503</v>
      </c>
      <c r="C10" s="44">
        <v>413746</v>
      </c>
      <c r="D10" s="44">
        <v>428209</v>
      </c>
      <c r="E10" s="44">
        <v>443475</v>
      </c>
      <c r="F10" s="44">
        <v>0</v>
      </c>
      <c r="G10" s="48">
        <v>0</v>
      </c>
      <c r="H10" s="48">
        <v>0</v>
      </c>
    </row>
    <row r="11" spans="1:11" s="8" customFormat="1" x14ac:dyDescent="0.25">
      <c r="A11" s="31" t="s">
        <v>18</v>
      </c>
      <c r="B11" s="44">
        <v>397007</v>
      </c>
      <c r="C11" s="44">
        <v>414242</v>
      </c>
      <c r="D11" s="44">
        <v>428455</v>
      </c>
      <c r="E11" s="44">
        <v>439615</v>
      </c>
      <c r="F11" s="44">
        <v>0</v>
      </c>
      <c r="G11" s="48">
        <v>0</v>
      </c>
      <c r="H11" s="48">
        <v>0</v>
      </c>
    </row>
    <row r="12" spans="1:11" s="8" customFormat="1" x14ac:dyDescent="0.25">
      <c r="A12" s="31" t="s">
        <v>19</v>
      </c>
      <c r="B12" s="44">
        <v>397326</v>
      </c>
      <c r="C12" s="44">
        <v>414558</v>
      </c>
      <c r="D12" s="44">
        <v>428673</v>
      </c>
      <c r="E12" s="44">
        <v>440460</v>
      </c>
      <c r="F12" s="44">
        <v>0</v>
      </c>
      <c r="G12" s="48">
        <v>0</v>
      </c>
      <c r="H12" s="48">
        <v>0</v>
      </c>
    </row>
    <row r="13" spans="1:11" s="8" customFormat="1" x14ac:dyDescent="0.25">
      <c r="A13" s="31" t="s">
        <v>20</v>
      </c>
      <c r="B13" s="44">
        <v>399928</v>
      </c>
      <c r="C13" s="44">
        <v>415979</v>
      </c>
      <c r="D13" s="44">
        <v>430232</v>
      </c>
      <c r="E13" s="44">
        <v>441139</v>
      </c>
      <c r="F13" s="44">
        <v>0</v>
      </c>
      <c r="G13" s="48">
        <v>0</v>
      </c>
      <c r="H13" s="48">
        <v>0</v>
      </c>
    </row>
    <row r="14" spans="1:11" s="2" customFormat="1" x14ac:dyDescent="0.25">
      <c r="A14" s="31" t="s">
        <v>21</v>
      </c>
      <c r="B14" s="44">
        <v>401280</v>
      </c>
      <c r="C14" s="44">
        <v>416046</v>
      </c>
      <c r="D14" s="44">
        <v>429946</v>
      </c>
      <c r="E14" s="44">
        <v>439877</v>
      </c>
      <c r="F14" s="44">
        <v>0</v>
      </c>
      <c r="G14" s="48">
        <v>0</v>
      </c>
      <c r="H14" s="48">
        <v>0</v>
      </c>
    </row>
    <row r="15" spans="1:11" s="8" customFormat="1" x14ac:dyDescent="0.25">
      <c r="A15" s="31" t="s">
        <v>22</v>
      </c>
      <c r="B15" s="44">
        <v>401440</v>
      </c>
      <c r="C15" s="44">
        <v>416337</v>
      </c>
      <c r="D15" s="44">
        <v>430607</v>
      </c>
      <c r="E15" s="44">
        <v>440396</v>
      </c>
      <c r="F15" s="44">
        <v>0</v>
      </c>
      <c r="G15" s="48">
        <v>0</v>
      </c>
      <c r="H15" s="48">
        <v>0</v>
      </c>
    </row>
    <row r="16" spans="1:11" x14ac:dyDescent="0.25">
      <c r="A16" s="39" t="s">
        <v>155</v>
      </c>
      <c r="B16" s="129">
        <v>391076.2</v>
      </c>
      <c r="C16" s="129">
        <v>406054.2</v>
      </c>
      <c r="D16" s="129">
        <v>421855.2</v>
      </c>
      <c r="E16" s="129">
        <v>434157.2</v>
      </c>
      <c r="F16" s="51">
        <v>444823.2</v>
      </c>
      <c r="G16" s="53">
        <v>13.746372365985792</v>
      </c>
      <c r="H16" s="53">
        <v>2.4579628399512443</v>
      </c>
      <c r="I16" s="2"/>
    </row>
    <row r="17" spans="1:8" s="9" customFormat="1" x14ac:dyDescent="0.25">
      <c r="A17" s="32" t="s">
        <v>75</v>
      </c>
      <c r="B17" s="46">
        <v>395486.5</v>
      </c>
      <c r="C17" s="46">
        <v>411126</v>
      </c>
      <c r="D17" s="46">
        <v>426101.33333333331</v>
      </c>
      <c r="E17" s="46">
        <v>437930.83333333331</v>
      </c>
      <c r="F17" s="46">
        <v>0</v>
      </c>
      <c r="G17" s="77">
        <v>0</v>
      </c>
      <c r="H17" s="77">
        <v>0</v>
      </c>
    </row>
    <row r="18" spans="1:8" ht="30" customHeight="1" x14ac:dyDescent="0.25">
      <c r="A18" s="177" t="s">
        <v>34</v>
      </c>
      <c r="B18" s="177"/>
      <c r="C18" s="177"/>
      <c r="D18" s="177"/>
      <c r="E18" s="177"/>
      <c r="F18" s="177"/>
      <c r="G18" s="177"/>
      <c r="H18" s="177"/>
    </row>
    <row r="19" spans="1:8" x14ac:dyDescent="0.25">
      <c r="A19" s="177" t="s">
        <v>42</v>
      </c>
      <c r="B19" s="177"/>
      <c r="C19" s="177"/>
      <c r="D19" s="177"/>
      <c r="E19" s="177"/>
      <c r="F19" s="177"/>
      <c r="G19" s="177"/>
      <c r="H19" s="177"/>
    </row>
    <row r="20" spans="1:8" x14ac:dyDescent="0.25">
      <c r="A20" s="177" t="s">
        <v>43</v>
      </c>
      <c r="B20" s="177"/>
      <c r="C20" s="177"/>
      <c r="D20" s="177"/>
      <c r="E20" s="177"/>
      <c r="F20" s="177"/>
      <c r="G20" s="177"/>
      <c r="H20" s="177"/>
    </row>
    <row r="21" spans="1:8" x14ac:dyDescent="0.25">
      <c r="A21" s="177"/>
      <c r="B21" s="177"/>
      <c r="C21" s="177"/>
      <c r="D21" s="177"/>
      <c r="E21" s="177"/>
      <c r="F21" s="177"/>
      <c r="G21" s="177"/>
      <c r="H21" s="177"/>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activeCell="D15" sqref="D15"/>
    </sheetView>
  </sheetViews>
  <sheetFormatPr defaultColWidth="9.140625" defaultRowHeight="15" x14ac:dyDescent="0.25"/>
  <cols>
    <col min="1" max="1" width="27.5703125" style="20" customWidth="1"/>
    <col min="2" max="6" width="12.140625" style="20" customWidth="1"/>
    <col min="7" max="16384" width="9.140625" style="20"/>
  </cols>
  <sheetData>
    <row r="1" spans="1:6" x14ac:dyDescent="0.25">
      <c r="A1" s="180" t="s">
        <v>156</v>
      </c>
      <c r="B1" s="180"/>
      <c r="C1" s="180"/>
      <c r="D1" s="180"/>
      <c r="E1" s="180"/>
      <c r="F1" s="180"/>
    </row>
    <row r="2" spans="1:6" ht="43.5" x14ac:dyDescent="0.25">
      <c r="A2" s="29"/>
      <c r="B2" s="23" t="s">
        <v>31</v>
      </c>
      <c r="C2" s="23" t="s">
        <v>76</v>
      </c>
      <c r="D2" s="23" t="s">
        <v>32</v>
      </c>
      <c r="E2" s="23" t="s">
        <v>37</v>
      </c>
      <c r="F2" s="23" t="s">
        <v>46</v>
      </c>
    </row>
    <row r="3" spans="1:6" x14ac:dyDescent="0.25">
      <c r="A3" s="30">
        <v>2015</v>
      </c>
      <c r="B3" s="43">
        <v>264438</v>
      </c>
      <c r="C3" s="43">
        <v>74167</v>
      </c>
      <c r="D3" s="43">
        <v>50469</v>
      </c>
      <c r="E3" s="43">
        <v>6547</v>
      </c>
      <c r="F3" s="43">
        <v>395621</v>
      </c>
    </row>
    <row r="4" spans="1:6" x14ac:dyDescent="0.25">
      <c r="A4" s="31">
        <v>2016</v>
      </c>
      <c r="B4" s="44">
        <v>270559</v>
      </c>
      <c r="C4" s="44">
        <v>82070</v>
      </c>
      <c r="D4" s="44">
        <v>50554</v>
      </c>
      <c r="E4" s="44">
        <v>7155</v>
      </c>
      <c r="F4" s="44">
        <v>410338</v>
      </c>
    </row>
    <row r="5" spans="1:6" x14ac:dyDescent="0.25">
      <c r="A5" s="31">
        <v>2017</v>
      </c>
      <c r="B5" s="44">
        <v>277135</v>
      </c>
      <c r="C5" s="44">
        <v>88859</v>
      </c>
      <c r="D5" s="44">
        <v>51803</v>
      </c>
      <c r="E5" s="44">
        <v>7859</v>
      </c>
      <c r="F5" s="44">
        <v>425656</v>
      </c>
    </row>
    <row r="6" spans="1:6" x14ac:dyDescent="0.25">
      <c r="A6" s="31">
        <v>2018</v>
      </c>
      <c r="B6" s="44">
        <v>285804</v>
      </c>
      <c r="C6" s="44">
        <v>90927</v>
      </c>
      <c r="D6" s="44">
        <v>53662</v>
      </c>
      <c r="E6" s="44">
        <v>7822</v>
      </c>
      <c r="F6" s="44">
        <v>438215</v>
      </c>
    </row>
    <row r="7" spans="1:6" x14ac:dyDescent="0.25">
      <c r="A7" s="39">
        <v>2019</v>
      </c>
      <c r="B7" s="51">
        <v>288107</v>
      </c>
      <c r="C7" s="51">
        <v>95125</v>
      </c>
      <c r="D7" s="51">
        <v>56612</v>
      </c>
      <c r="E7" s="51">
        <v>8141</v>
      </c>
      <c r="F7" s="51">
        <v>447985</v>
      </c>
    </row>
    <row r="8" spans="1:6" ht="30" customHeight="1" x14ac:dyDescent="0.25">
      <c r="A8" s="52" t="s">
        <v>157</v>
      </c>
      <c r="B8" s="84">
        <v>64.311751509537146</v>
      </c>
      <c r="C8" s="84">
        <v>21.233969887384621</v>
      </c>
      <c r="D8" s="84">
        <v>12.637030257709522</v>
      </c>
      <c r="E8" s="84">
        <v>1.8172483453687067</v>
      </c>
      <c r="F8" s="84">
        <v>100</v>
      </c>
    </row>
    <row r="9" spans="1:6" ht="30" customHeight="1" x14ac:dyDescent="0.25">
      <c r="A9" s="176" t="s">
        <v>34</v>
      </c>
      <c r="B9" s="176"/>
      <c r="C9" s="176"/>
      <c r="D9" s="176"/>
      <c r="E9" s="176"/>
      <c r="F9" s="176"/>
    </row>
    <row r="10" spans="1:6" x14ac:dyDescent="0.25">
      <c r="A10" s="176" t="s">
        <v>35</v>
      </c>
      <c r="B10" s="176"/>
      <c r="C10" s="176"/>
      <c r="D10" s="176"/>
      <c r="E10" s="176"/>
      <c r="F10" s="176"/>
    </row>
    <row r="11" spans="1:6" x14ac:dyDescent="0.25">
      <c r="A11" s="176" t="s">
        <v>47</v>
      </c>
      <c r="B11" s="176"/>
      <c r="C11" s="176"/>
      <c r="D11" s="176"/>
      <c r="E11" s="176"/>
      <c r="F11" s="176"/>
    </row>
    <row r="12" spans="1:6" x14ac:dyDescent="0.25">
      <c r="A12" s="132" t="s">
        <v>119</v>
      </c>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sqref="A1:XFD1048576"/>
    </sheetView>
  </sheetViews>
  <sheetFormatPr defaultColWidth="9.140625"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55.5" customHeight="1" x14ac:dyDescent="0.25">
      <c r="A1" s="171" t="s">
        <v>158</v>
      </c>
      <c r="B1" s="171"/>
      <c r="C1" s="171"/>
      <c r="D1" s="171"/>
      <c r="E1" s="171"/>
    </row>
    <row r="2" spans="1:8" x14ac:dyDescent="0.25">
      <c r="A2" s="170" t="s">
        <v>159</v>
      </c>
      <c r="B2" s="170"/>
      <c r="C2" s="170"/>
      <c r="D2" s="170"/>
      <c r="E2" s="170"/>
    </row>
    <row r="3" spans="1:8" ht="29.25" x14ac:dyDescent="0.25">
      <c r="A3" s="55" t="s">
        <v>24</v>
      </c>
      <c r="B3" s="26" t="s">
        <v>31</v>
      </c>
      <c r="C3" s="26" t="s">
        <v>160</v>
      </c>
      <c r="D3" s="26" t="s">
        <v>32</v>
      </c>
      <c r="E3" s="26" t="s">
        <v>37</v>
      </c>
    </row>
    <row r="4" spans="1:8" x14ac:dyDescent="0.25">
      <c r="A4" s="30">
        <v>2008</v>
      </c>
      <c r="B4" s="35">
        <v>68.3</v>
      </c>
      <c r="C4" s="35">
        <v>15.1</v>
      </c>
      <c r="D4" s="35">
        <v>15.3</v>
      </c>
      <c r="E4" s="35">
        <v>1.4</v>
      </c>
    </row>
    <row r="5" spans="1:8" x14ac:dyDescent="0.25">
      <c r="A5" s="31">
        <v>2014</v>
      </c>
      <c r="B5" s="36">
        <v>66.8</v>
      </c>
      <c r="C5" s="36">
        <v>18.399999999999999</v>
      </c>
      <c r="D5" s="36">
        <v>13.1</v>
      </c>
      <c r="E5" s="36">
        <v>1.6</v>
      </c>
    </row>
    <row r="6" spans="1:8" x14ac:dyDescent="0.25">
      <c r="A6" s="31">
        <v>2018</v>
      </c>
      <c r="B6" s="36">
        <v>65.2</v>
      </c>
      <c r="C6" s="36">
        <v>20.7</v>
      </c>
      <c r="D6" s="36">
        <v>12.2</v>
      </c>
      <c r="E6" s="36">
        <v>1.8</v>
      </c>
    </row>
    <row r="7" spans="1:8" x14ac:dyDescent="0.25">
      <c r="A7" s="32">
        <v>2019</v>
      </c>
      <c r="B7" s="37">
        <v>64.3</v>
      </c>
      <c r="C7" s="37">
        <v>21.2</v>
      </c>
      <c r="D7" s="37">
        <v>12.6</v>
      </c>
      <c r="E7" s="37">
        <v>1.8</v>
      </c>
    </row>
    <row r="8" spans="1:8" ht="30" customHeight="1" x14ac:dyDescent="0.25">
      <c r="A8" s="172" t="s">
        <v>34</v>
      </c>
      <c r="B8" s="172"/>
      <c r="C8" s="172"/>
      <c r="D8" s="172"/>
      <c r="E8" s="172"/>
      <c r="F8" s="19"/>
      <c r="G8" s="19"/>
      <c r="H8" s="19"/>
    </row>
    <row r="9" spans="1:8" ht="30" customHeight="1" x14ac:dyDescent="0.25">
      <c r="A9" s="169" t="s">
        <v>35</v>
      </c>
      <c r="B9" s="169"/>
      <c r="C9" s="169"/>
      <c r="D9" s="169"/>
      <c r="E9" s="169"/>
      <c r="F9" s="19"/>
      <c r="G9" s="19"/>
      <c r="H9" s="19"/>
    </row>
    <row r="10" spans="1:8" x14ac:dyDescent="0.25">
      <c r="A10" s="169" t="s">
        <v>47</v>
      </c>
      <c r="B10" s="169"/>
      <c r="C10" s="169"/>
      <c r="D10" s="169"/>
      <c r="E10" s="169"/>
      <c r="F10" s="19"/>
      <c r="G10" s="19"/>
      <c r="H10" s="19"/>
    </row>
    <row r="11" spans="1:8" x14ac:dyDescent="0.25">
      <c r="A11" s="132" t="s">
        <v>119</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1" t="e">
        <f>CONCATENATE("Table 5:  Carrier Group Percent of Total Scheduled Passenger Airline FTEs ",A6, " - ", A16)</f>
        <v>#REF!</v>
      </c>
      <c r="B1" s="181"/>
      <c r="C1" s="181"/>
      <c r="D1" s="181"/>
      <c r="E1" s="181"/>
    </row>
    <row r="3" spans="1:5" x14ac:dyDescent="0.25">
      <c r="A3" s="4" t="str">
        <f>CONCATENATE("(", SourceData!C1, " of each year)")</f>
        <v>(May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2" t="s">
        <v>34</v>
      </c>
      <c r="B18" s="182"/>
      <c r="C18" s="182"/>
      <c r="D18" s="182"/>
      <c r="E18" s="182"/>
      <c r="F18" s="182"/>
      <c r="G18" s="182"/>
      <c r="H18" s="182"/>
    </row>
    <row r="19" spans="1:8" ht="26.25" customHeight="1" x14ac:dyDescent="0.25">
      <c r="A19" s="182" t="s">
        <v>35</v>
      </c>
      <c r="B19" s="182"/>
      <c r="C19" s="182"/>
      <c r="D19" s="182"/>
      <c r="E19" s="182"/>
      <c r="F19" s="182"/>
      <c r="G19" s="182"/>
      <c r="H19" s="182"/>
    </row>
    <row r="20" spans="1:8" ht="15" customHeight="1" x14ac:dyDescent="0.25">
      <c r="A20" s="182" t="s">
        <v>47</v>
      </c>
      <c r="B20" s="182"/>
      <c r="C20" s="182"/>
      <c r="D20" s="182"/>
      <c r="E20" s="182"/>
      <c r="F20" s="182"/>
      <c r="G20" s="182"/>
      <c r="H20" s="182"/>
    </row>
  </sheetData>
  <mergeCells count="4">
    <mergeCell ref="A1:E1"/>
    <mergeCell ref="A18:H18"/>
    <mergeCell ref="A19:H19"/>
    <mergeCell ref="A20:H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1 G D q T v 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1 G D q 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R g 6 k 5 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D U Y O p O + a 7 n S q c A A A D 4 A A A A E g A A A A A A A A A A A A A A A A A A A A A A Q 2 9 u Z m l n L 1 B h Y 2 t h Z 2 U u e G 1 s U E s B A i 0 A F A A C A A g A 1 G D q T g / K 6 a u k A A A A 6 Q A A A B M A A A A A A A A A A A A A A A A A 8 w A A A F t D b 2 5 0 Z W 5 0 X 1 R 5 c G V z X S 5 4 b W x Q S w E C L Q A U A A I A C A D U Y O p O 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d W 5 0 I i B W Y W x 1 Z T 0 i b D M 1 M y I g L z 4 8 R W 5 0 c n k g V H l w Z T 0 i R m l s b E N v b H V t b k 5 h b W V z I i B W Y W x 1 Z T 0 i c 1 s m c X V v d D t N b 2 5 0 a E 5 h b W U m c X V v d D s s J n F 1 b 3 Q 7 W W V h c i Z x d W 9 0 O y w m c X V v d D t F T V B G V E U m c X V v d D t d 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R X J y b 3 J D b 3 V u d C I g V m F s d W U 9 I m w w I i A v P j x F b n R y e S B U e X B l P S J G a W x s Q 2 9 s d W 1 u V H l w Z X M i I F Z h b H V l P S J z Q m d 3 R S I g L z 4 8 R W 5 0 c n k g V H l w Z T 0 i R m l s b E V y c m 9 y Q 2 9 k Z S I g V m F s d W U 9 I n N V b m t u b 3 d u 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F R h c m d l d C I g V m F s d W U 9 I n N R d W V y e T E i I C 8 + P E V u d H J 5 I F R 5 c G U 9 I k Z p b G x M Y X N 0 V X B k Y X R l Z C I g V m F s d W U 9 I m Q y M D E 5 L T A 3 L T E w V D E 2 O j A 2 O j M 2 L j Y x M D Q 3 N z d 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x U D G I K 9 k K U i r Q 6 B C d a D 1 u w A A A A A C A A A A A A A D Z g A A w A A A A B A A A A C w 1 Y 2 6 R s 4 r Y R Z Y z k Z m f p M p A A A A A A S A A A C g A A A A E A A A A L J 8 g u h 0 o q F 3 v M 8 H 9 7 x x l y Z Q A A A A 6 p X r L R R j J Y k J 5 C O n p L v S 3 A G m w l u F S u m N O V i m L d Y + R i A U 3 d x l W p E y g K 7 y 6 T 5 O I w v 4 d A U T 2 z 4 z p A G e 7 B t h 0 l V 6 o H A Q z L 1 9 7 b 9 + l L R i W j j Q l A 4 U A A A A c d X M v x D k e E N o + E U 0 / 4 C 4 7 i J Q l m w = < / D a t a M a s h u p > 
</file>

<file path=customXml/itemProps1.xml><?xml version="1.0" encoding="utf-8"?>
<ds:datastoreItem xmlns:ds="http://schemas.openxmlformats.org/officeDocument/2006/customXml" ds:itemID="{4F989F41-078A-4B50-95C3-DD5A3E79435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2019-07-11T18:48:43Z</dcterms:modified>
</cp:coreProperties>
</file>