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M:\External Affairs\Press\Releases\2019\WMATA close calls\"/>
    </mc:Choice>
  </mc:AlternateContent>
  <bookViews>
    <workbookView xWindow="0" yWindow="0" windowWidth="19200" windowHeight="10250"/>
  </bookViews>
  <sheets>
    <sheet name="MetroRail Incident Categories" sheetId="2" r:id="rId1"/>
    <sheet name="MetroBus Incident Categories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C5" i="3"/>
  <c r="C4" i="3"/>
  <c r="C3" i="3"/>
  <c r="C2" i="3"/>
  <c r="C6" i="2"/>
  <c r="C5" i="2"/>
  <c r="C4" i="2"/>
  <c r="C3" i="2"/>
  <c r="C2" i="2"/>
</calcChain>
</file>

<file path=xl/sharedStrings.xml><?xml version="1.0" encoding="utf-8"?>
<sst xmlns="http://schemas.openxmlformats.org/spreadsheetml/2006/main" count="16" uniqueCount="13">
  <si>
    <t>Housekeeping</t>
  </si>
  <si>
    <t>MetroRail Incident Categories</t>
  </si>
  <si>
    <t>#</t>
  </si>
  <si>
    <t>%</t>
  </si>
  <si>
    <t>Improper Flagging</t>
  </si>
  <si>
    <t>Defective Equipment/Infrastructure</t>
  </si>
  <si>
    <t>Roadway Worker Protection</t>
  </si>
  <si>
    <t>Unsafe Work Practice</t>
  </si>
  <si>
    <t>Boarding/Alighting Location Concern</t>
  </si>
  <si>
    <t>Procedures/Policies Not Followed</t>
  </si>
  <si>
    <t>Bus Design Issue</t>
  </si>
  <si>
    <t>Bus Route Concern</t>
  </si>
  <si>
    <t>MetroBus Incident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</si>
</sst>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'MetroRail Incident Categories'!$A$2:$A$6</c:f>
              <c:strCache>
                <c:ptCount val="5"/>
                <c:pt idx="0">
                  <c:v>Improper Flagging</c:v>
                </c:pt>
                <c:pt idx="1">
                  <c:v>Housekeeping</c:v>
                </c:pt>
                <c:pt idx="2">
                  <c:v>Defective Equipment/Infrastructure</c:v>
                </c:pt>
                <c:pt idx="3">
                  <c:v>Roadway Worker Protection</c:v>
                </c:pt>
                <c:pt idx="4">
                  <c:v>Unsafe Work Practice</c:v>
                </c:pt>
              </c:strCache>
            </c:strRef>
          </c:cat>
          <c:val>
            <c:numRef>
              <c:f>'MetroRail Incident Categories'!$C$2:$C$6</c:f>
              <c:numCache>
                <c:formatCode>0%</c:formatCode>
                <c:ptCount val="5"/>
                <c:pt idx="0">
                  <c:v>8.1081081081081086E-2</c:v>
                </c:pt>
                <c:pt idx="1">
                  <c:v>0.10810810810810811</c:v>
                </c:pt>
                <c:pt idx="2">
                  <c:v>0.12612612612612611</c:v>
                </c:pt>
                <c:pt idx="3">
                  <c:v>0.13513513513513514</c:v>
                </c:pt>
                <c:pt idx="4">
                  <c:v>0.16216216216216217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2-4E4C-BCB0-FDA21257E2B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59370096"/>
        <c:axId val="359362552"/>
      </c:barChart>
      <c:catAx>
        <c:axId val="35937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362552"/>
        <c:crosses val="autoZero"/>
        <c:auto val="1"/>
        <c:lblAlgn val="ctr"/>
        <c:lblOffset val="100"/>
        <c:noMultiLvlLbl val="0"/>
      </c:catAx>
      <c:valAx>
        <c:axId val="3593625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370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'MetroBus Incident Categories'!$A$2:$A$6</c:f>
              <c:strCache>
                <c:ptCount val="5"/>
                <c:pt idx="0">
                  <c:v>Boarding/Alighting Location Concern</c:v>
                </c:pt>
                <c:pt idx="1">
                  <c:v>Procedures/Policies Not Followed</c:v>
                </c:pt>
                <c:pt idx="2">
                  <c:v>Unsafe Work Practice</c:v>
                </c:pt>
                <c:pt idx="3">
                  <c:v>Bus Design Issue</c:v>
                </c:pt>
                <c:pt idx="4">
                  <c:v>Bus Route Concern</c:v>
                </c:pt>
              </c:strCache>
            </c:strRef>
          </c:cat>
          <c:val>
            <c:numRef>
              <c:f>'MetroBus Incident Categories'!$C$2:$C$6</c:f>
              <c:numCache>
                <c:formatCode>0%</c:formatCode>
                <c:ptCount val="5"/>
                <c:pt idx="0">
                  <c:v>0.05</c:v>
                </c:pt>
                <c:pt idx="1">
                  <c:v>0.1</c:v>
                </c:pt>
                <c:pt idx="2">
                  <c:v>0.17499999999999999</c:v>
                </c:pt>
                <c:pt idx="3">
                  <c:v>0.2</c:v>
                </c:pt>
                <c:pt idx="4">
                  <c:v>0.27500000000000002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9-403A-A6EB-D26ACE0904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56386528"/>
        <c:axId val="354445448"/>
      </c:barChart>
      <c:catAx>
        <c:axId val="35638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445448"/>
        <c:crosses val="autoZero"/>
        <c:auto val="1"/>
        <c:lblAlgn val="ctr"/>
        <c:lblOffset val="100"/>
        <c:noMultiLvlLbl val="0"/>
      </c:catAx>
      <c:valAx>
        <c:axId val="35444544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8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142875</xdr:rowOff>
    </xdr:from>
    <xdr:to>
      <xdr:col>11</xdr:col>
      <xdr:colOff>371475</xdr:colOff>
      <xdr:row>16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4EC59E-B232-49C9-9696-A76A4A2E8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1</xdr:row>
      <xdr:rowOff>171450</xdr:rowOff>
    </xdr:from>
    <xdr:to>
      <xdr:col>11</xdr:col>
      <xdr:colOff>95250</xdr:colOff>
      <xdr:row>16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3535F5-0FCB-43DF-BA90-A8D6A0B9F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E26" sqref="E26"/>
    </sheetView>
  </sheetViews>
  <sheetFormatPr defaultRowHeight="14.5" x14ac:dyDescent="0.35"/>
  <cols>
    <col min="1" max="1" width="33.453125" bestFit="1" customWidth="1"/>
  </cols>
  <sheetData>
    <row r="1" spans="1:3" x14ac:dyDescent="0.35">
      <c r="A1" s="2" t="s">
        <v>1</v>
      </c>
      <c r="B1" t="s">
        <v>2</v>
      </c>
      <c r="C1" t="s">
        <v>3</v>
      </c>
    </row>
    <row r="2" spans="1:3" x14ac:dyDescent="0.35">
      <c r="A2" t="s">
        <v>4</v>
      </c>
      <c r="B2">
        <v>9</v>
      </c>
      <c r="C2" s="1">
        <f>9/111</f>
        <v>8.1081081081081086E-2</v>
      </c>
    </row>
    <row r="3" spans="1:3" x14ac:dyDescent="0.35">
      <c r="A3" t="s">
        <v>0</v>
      </c>
      <c r="B3">
        <v>12</v>
      </c>
      <c r="C3" s="1">
        <f>12/111</f>
        <v>0.10810810810810811</v>
      </c>
    </row>
    <row r="4" spans="1:3" x14ac:dyDescent="0.35">
      <c r="A4" t="s">
        <v>5</v>
      </c>
      <c r="B4">
        <v>14</v>
      </c>
      <c r="C4" s="1">
        <f>14/111</f>
        <v>0.12612612612612611</v>
      </c>
    </row>
    <row r="5" spans="1:3" x14ac:dyDescent="0.35">
      <c r="A5" t="s">
        <v>6</v>
      </c>
      <c r="B5">
        <v>15</v>
      </c>
      <c r="C5" s="1">
        <f>15/111</f>
        <v>0.13513513513513514</v>
      </c>
    </row>
    <row r="6" spans="1:3" x14ac:dyDescent="0.35">
      <c r="A6" t="s">
        <v>7</v>
      </c>
      <c r="B6">
        <v>18</v>
      </c>
      <c r="C6" s="1">
        <f>18/111</f>
        <v>0.16216216216216217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H23" sqref="H23"/>
    </sheetView>
  </sheetViews>
  <sheetFormatPr defaultRowHeight="14.5" x14ac:dyDescent="0.35"/>
  <cols>
    <col min="1" max="1" width="38.26953125" bestFit="1" customWidth="1"/>
  </cols>
  <sheetData>
    <row r="1" spans="1:3" x14ac:dyDescent="0.35">
      <c r="A1" s="2" t="s">
        <v>12</v>
      </c>
      <c r="B1" t="s">
        <v>2</v>
      </c>
      <c r="C1" t="s">
        <v>3</v>
      </c>
    </row>
    <row r="2" spans="1:3" x14ac:dyDescent="0.35">
      <c r="A2" t="s">
        <v>8</v>
      </c>
      <c r="B2">
        <v>2</v>
      </c>
      <c r="C2" s="1">
        <f>2/40</f>
        <v>0.05</v>
      </c>
    </row>
    <row r="3" spans="1:3" x14ac:dyDescent="0.35">
      <c r="A3" t="s">
        <v>9</v>
      </c>
      <c r="B3">
        <v>4</v>
      </c>
      <c r="C3" s="1">
        <f>4/40</f>
        <v>0.1</v>
      </c>
    </row>
    <row r="4" spans="1:3" x14ac:dyDescent="0.35">
      <c r="A4" t="s">
        <v>7</v>
      </c>
      <c r="B4">
        <v>7</v>
      </c>
      <c r="C4" s="1">
        <f>7/40</f>
        <v>0.17499999999999999</v>
      </c>
    </row>
    <row r="5" spans="1:3" x14ac:dyDescent="0.35">
      <c r="A5" t="s">
        <v>10</v>
      </c>
      <c r="B5">
        <v>8</v>
      </c>
      <c r="C5" s="1">
        <f>8/40</f>
        <v>0.2</v>
      </c>
    </row>
    <row r="6" spans="1:3" x14ac:dyDescent="0.35">
      <c r="A6" t="s">
        <v>11</v>
      </c>
      <c r="B6">
        <v>11</v>
      </c>
      <c r="C6" s="1">
        <f>11/40</f>
        <v>0.27500000000000002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MetroRail Incident Categories</vt:lpstr>
      <vt:lpstr>MetroBus Incident 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david.smallen</dc:creator>
  <cp:lastModifiedBy>Parker, Kiara CTR (OST)</cp:lastModifiedBy>
  <dcterms:created xsi:type="dcterms:W3CDTF">2019-09-25T20:57:10Z</dcterms:created>
  <dcterms:modified xsi:type="dcterms:W3CDTF">2019-10-28T14:15:47Z</dcterms:modified>
</cp:coreProperties>
</file>