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defaultThemeVersion="166925"/>
  <mc:AlternateContent xmlns:mc="http://schemas.openxmlformats.org/markup-compatibility/2006">
    <mc:Choice Requires="x15">
      <x15ac:absPath xmlns:x15ac="http://schemas.microsoft.com/office/spreadsheetml/2010/11/ac" url="M:\External Affairs\Press\Scheduled releases\Air Fare\2019\3Q 2019\Excel Tables for 3Q2019 Press Release\"/>
    </mc:Choice>
  </mc:AlternateContent>
  <bookViews>
    <workbookView xWindow="0" yWindow="0" windowWidth="19200" windowHeight="9870"/>
  </bookViews>
  <sheets>
    <sheet name="Table 1" sheetId="6" r:id="rId1"/>
    <sheet name="Table 2" sheetId="5" r:id="rId2"/>
    <sheet name="Table 3" sheetId="4" r:id="rId3"/>
    <sheet name="Table 4" sheetId="3" r:id="rId4"/>
    <sheet name="Table 5" sheetId="2" r:id="rId5"/>
    <sheet name="Table 6 Airports Grouped" sheetId="1" r:id="rId6"/>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6" l="1"/>
  <c r="C5" i="6"/>
  <c r="D5" i="6"/>
  <c r="E5" i="6"/>
  <c r="C6" i="6"/>
  <c r="D6" i="6"/>
  <c r="E6" i="6"/>
  <c r="C7" i="6"/>
  <c r="D7" i="6"/>
  <c r="E7" i="6"/>
  <c r="C8" i="6"/>
  <c r="D8" i="6"/>
  <c r="E8" i="6"/>
  <c r="C9" i="6"/>
  <c r="D9" i="6"/>
  <c r="E9" i="6"/>
  <c r="C10" i="6"/>
  <c r="D10" i="6"/>
  <c r="E10" i="6"/>
  <c r="C11" i="6"/>
  <c r="D11" i="6"/>
  <c r="E11" i="6"/>
  <c r="C12" i="6"/>
  <c r="D12" i="6"/>
  <c r="E12" i="6"/>
  <c r="C13" i="6"/>
  <c r="D13" i="6"/>
  <c r="E13" i="6"/>
  <c r="C14" i="6"/>
  <c r="D14" i="6"/>
  <c r="E14" i="6"/>
  <c r="C15" i="6"/>
  <c r="D15" i="6"/>
  <c r="E15" i="6"/>
  <c r="C16" i="6"/>
  <c r="D16" i="6"/>
  <c r="E16" i="6"/>
  <c r="C17" i="6"/>
  <c r="D17" i="6"/>
  <c r="E17" i="6"/>
  <c r="C18" i="6"/>
  <c r="D18" i="6"/>
  <c r="E18" i="6"/>
  <c r="C19" i="6"/>
  <c r="D19" i="6"/>
  <c r="E19" i="6"/>
  <c r="C20" i="6"/>
  <c r="D20" i="6"/>
  <c r="E20" i="6"/>
  <c r="C21" i="6"/>
  <c r="D21" i="6"/>
  <c r="E21" i="6"/>
  <c r="C22" i="6"/>
  <c r="D22" i="6"/>
  <c r="E22" i="6"/>
  <c r="C23" i="6"/>
  <c r="D23" i="6"/>
  <c r="E23" i="6"/>
  <c r="C24" i="6"/>
  <c r="D24" i="6"/>
  <c r="E24" i="6"/>
  <c r="C25" i="6"/>
  <c r="D25" i="6"/>
  <c r="E25" i="6"/>
  <c r="C26" i="6"/>
  <c r="D26" i="6"/>
  <c r="E26" i="6"/>
  <c r="C27" i="6"/>
  <c r="D27" i="6"/>
  <c r="E27" i="6"/>
  <c r="C28" i="6"/>
  <c r="D28" i="6"/>
  <c r="E28" i="6"/>
  <c r="C7" i="4"/>
  <c r="C8" i="4"/>
  <c r="C9" i="4"/>
  <c r="C10" i="4"/>
  <c r="C11" i="4"/>
  <c r="C12" i="4"/>
  <c r="C13" i="4"/>
  <c r="C14" i="4"/>
  <c r="C6" i="3"/>
  <c r="D6" i="3"/>
  <c r="C7" i="3"/>
  <c r="D7" i="3"/>
  <c r="C8" i="3"/>
  <c r="D8" i="3"/>
  <c r="C9" i="3"/>
  <c r="D9" i="3"/>
  <c r="C10" i="3"/>
  <c r="D10" i="3"/>
  <c r="C11" i="3"/>
  <c r="D11" i="3"/>
  <c r="C12" i="3"/>
  <c r="D12" i="3"/>
  <c r="C13" i="3"/>
  <c r="D13" i="3"/>
  <c r="C14" i="3"/>
  <c r="D14" i="3"/>
  <c r="C15" i="3"/>
  <c r="D15" i="3"/>
  <c r="C16" i="3"/>
  <c r="D16" i="3"/>
  <c r="C17" i="3"/>
  <c r="D17" i="3"/>
  <c r="C18" i="3"/>
  <c r="D18" i="3"/>
  <c r="C19" i="3"/>
  <c r="D19" i="3"/>
  <c r="C20" i="3"/>
  <c r="D20" i="3"/>
  <c r="C21" i="3"/>
  <c r="D21" i="3"/>
  <c r="C22" i="3"/>
  <c r="D22" i="3"/>
  <c r="C23" i="3"/>
  <c r="D23" i="3"/>
  <c r="C24" i="3"/>
  <c r="D24" i="3"/>
  <c r="C25" i="3"/>
  <c r="D25" i="3"/>
  <c r="C26" i="3"/>
  <c r="D26" i="3"/>
  <c r="C27" i="3"/>
  <c r="D27" i="3"/>
  <c r="C28" i="3"/>
  <c r="D28" i="3"/>
  <c r="C29" i="3"/>
  <c r="D29" i="3"/>
  <c r="C7" i="2"/>
  <c r="C8" i="2"/>
  <c r="C9" i="2"/>
  <c r="C10" i="2"/>
  <c r="C11" i="2"/>
  <c r="C12" i="2"/>
  <c r="C13" i="2"/>
  <c r="C14" i="2"/>
</calcChain>
</file>

<file path=xl/sharedStrings.xml><?xml version="1.0" encoding="utf-8"?>
<sst xmlns="http://schemas.openxmlformats.org/spreadsheetml/2006/main" count="81" uniqueCount="53">
  <si>
    <t>* Not including Alaska, Hawaii or Puerto Rico</t>
  </si>
  <si>
    <t>Source: Bureau of Transportation Statistics, https://www.bts.gov/explore-topics-and-geography/topics/air-fares</t>
  </si>
  <si>
    <t>100**</t>
  </si>
  <si>
    <t>Average Fare at All Airports</t>
  </si>
  <si>
    <t>Average Fare at Top 100 Airports</t>
  </si>
  <si>
    <t>100-499,000</t>
  </si>
  <si>
    <t>500-999,000</t>
  </si>
  <si>
    <t>1.0-1.49 million</t>
  </si>
  <si>
    <t>1.5-1.99 million</t>
  </si>
  <si>
    <t>2 million+</t>
  </si>
  <si>
    <t>Standard Error</t>
  </si>
  <si>
    <t>Percent of Total Passengers</t>
  </si>
  <si>
    <t xml:space="preserve">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t>
  </si>
  <si>
    <t>Table 6. Fares at Airports Grouped by Originating Passengers</t>
  </si>
  <si>
    <t xml:space="preserve">Top 100 Airports* Based on 3Q2019 U.S. Originating Domestic Passengers </t>
  </si>
  <si>
    <t>Airport Groups based on 3Q 2019 Originating Passengers</t>
  </si>
  <si>
    <t>Average Fare 3rd Quarter 2019 ($)</t>
  </si>
  <si>
    <r>
      <t>** Remaining 10</t>
    </r>
    <r>
      <rPr>
        <sz val="10"/>
        <rFont val="Arial"/>
        <family val="2"/>
      </rPr>
      <t>% of passengers boarded fights at airports not included in the top 100 airports for this report.</t>
    </r>
  </si>
  <si>
    <t>Note: Percent change based on unrounded numbers</t>
  </si>
  <si>
    <t>3Q 2019</t>
  </si>
  <si>
    <t>2Q 2019</t>
  </si>
  <si>
    <t>1Q 2019</t>
  </si>
  <si>
    <t>4Q 2018</t>
  </si>
  <si>
    <t>3Q 2018</t>
  </si>
  <si>
    <t>2Q 2018</t>
  </si>
  <si>
    <t>1Q 2018</t>
  </si>
  <si>
    <t>4Q 2017</t>
  </si>
  <si>
    <t>3Q 2017</t>
  </si>
  <si>
    <t>Quarter-to-Quarter Percent Change in Average Fare (%)</t>
  </si>
  <si>
    <t>Average Fare in current dollars ($)</t>
  </si>
  <si>
    <t>Average Domestic Fare (current$)</t>
  </si>
  <si>
    <t>Quarter/Year</t>
  </si>
  <si>
    <t xml:space="preserve">Average Fare and Percent Change by Quarter </t>
  </si>
  <si>
    <t>Table 5. Unadjusted Average Domestic Airline Fares by Quarter</t>
  </si>
  <si>
    <t>* Rate calculated using Bureau of Labor Statistics General Consumer Price Index</t>
  </si>
  <si>
    <t>Source: Bureau of Transportation Statistics, http://www.rita.dot.gov/bts/airfares; and http://www.transtats.bts.gov/databases.asp?Mode_ID=1&amp;Mode_Desc=Aviation&amp;Subject_ID2=0</t>
  </si>
  <si>
    <t>N/A</t>
  </si>
  <si>
    <t>Inflation Rate from 1995 (Sep 1995 to Sep of each year)*</t>
  </si>
  <si>
    <t xml:space="preserve"> Cumulative Percent Change in Average Fare (3Q 1995 to 3Q of each year) (%)</t>
  </si>
  <si>
    <t>Year-to-Year Percent Change in Average Fare (3Q to 3Q) (%)</t>
  </si>
  <si>
    <t>Year</t>
  </si>
  <si>
    <t>Table 4. Unadjusted 3rd Quarter Average Fares, 1995-2019</t>
  </si>
  <si>
    <t>Average Fare in constant 2019 dollars ($)</t>
  </si>
  <si>
    <t>Average Domestic Fare (2019$)</t>
  </si>
  <si>
    <t xml:space="preserve">Table 3. Inflation-Adjusted Average Domestic Airline Fares by Quarter </t>
  </si>
  <si>
    <t>* From Schedule P-1.2: Passenger Revenue (Fares) (Acct 3901) as a percentage of Total Operating Revenues (4999).</t>
  </si>
  <si>
    <t>Source: Bureau of Transportation Statistics, P-1.2</t>
  </si>
  <si>
    <t>Revenue from Passenger Fares as Percent of Total Scheduled Passenger Airline Operating Revenue* (%)</t>
  </si>
  <si>
    <t>Table 2. Passenger Airline Revenue from Fares 1990-2019</t>
  </si>
  <si>
    <t>Percent Change in Average Fare to 3rd Quarter 2019 (%)</t>
  </si>
  <si>
    <t>3Q Average Fare in constant 2019 dollars ($)</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</si>
  <si>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</si>
  <si>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Table 1. 3rd Quarter Average Fare 1995-2019, Adjusted for Inflation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</si>
</sst>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00"/>
    <numFmt numFmtId="167" formatCode="0.0%"/>
    <numFmt numFmtId="168" formatCode="0.000000%"/>
  </numFmts>
  <fonts count="8" x14ac:knownFonts="1">
    <font>
      <sz val="10"/>
      <name val="Arial"/>
    </font>
    <font>
      <sz val="10"/>
      <name val="Arial"/>
      <family val="2"/>
    </font>
    <font>
      <b/>
      <sz val="10"/>
      <name val="Arial"/>
      <family val="2"/>
    </font>
    <font>
      <sz val="10"/>
      <color theme="1"/>
      <name val="Arial"/>
      <family val="2"/>
    </font>
    <font>
      <sz val="12"/>
      <name val="Times New Roman"/>
      <family val="1"/>
    </font>
    <font>
      <sz val="10"/>
      <color indexed="8"/>
      <name val="Arial"/>
      <family val="2"/>
    </font>
    <font>
      <b/>
      <sz val="10"/>
      <color indexed="8"/>
      <name val="Arial"/>
      <family val="2"/>
    </font>
    <font>
      <b/>
      <sz val="10"/>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3" fillId="0" borderId="0"/>
  </cellStyleXfs>
  <cellXfs count="96">
    <xf numFmtId="0" fontId="0" fillId="0" borderId="0" xfId="0"/>
    <xf numFmtId="4" fontId="0" fillId="0" borderId="0" xfId="0" applyNumberFormat="1" applyAlignment="1">
      <alignment horizontal="center"/>
    </xf>
    <xf numFmtId="1" fontId="1" fillId="0" borderId="1" xfId="0" applyNumberFormat="1" applyFont="1" applyBorder="1" applyAlignment="1">
      <alignment horizontal="right" indent="6"/>
    </xf>
    <xf numFmtId="1" fontId="0" fillId="0" borderId="1" xfId="0" applyNumberFormat="1" applyBorder="1" applyAlignment="1">
      <alignment horizontal="center"/>
    </xf>
    <xf numFmtId="0" fontId="2" fillId="0" borderId="1" xfId="0" applyFont="1" applyBorder="1" applyAlignment="1">
      <alignment horizontal="center" wrapText="1"/>
    </xf>
    <xf numFmtId="1" fontId="0" fillId="0" borderId="0" xfId="0" applyNumberFormat="1" applyFill="1" applyAlignment="1">
      <alignment horizontal="right" indent="6"/>
    </xf>
    <xf numFmtId="1" fontId="0" fillId="0" borderId="0" xfId="0" applyNumberFormat="1" applyBorder="1" applyAlignment="1">
      <alignment horizontal="center"/>
    </xf>
    <xf numFmtId="0" fontId="2" fillId="0" borderId="0" xfId="0" applyFont="1" applyBorder="1" applyAlignment="1">
      <alignment horizontal="center" wrapText="1"/>
    </xf>
    <xf numFmtId="1" fontId="0" fillId="0" borderId="0" xfId="0" applyNumberFormat="1" applyAlignment="1">
      <alignment horizontal="right" indent="6"/>
    </xf>
    <xf numFmtId="38" fontId="1" fillId="0" borderId="0" xfId="0" applyNumberFormat="1" applyFont="1" applyFill="1" applyAlignment="1">
      <alignment horizontal="right"/>
    </xf>
    <xf numFmtId="1" fontId="0" fillId="0" borderId="0" xfId="0" applyNumberFormat="1" applyAlignment="1">
      <alignment horizontal="center"/>
    </xf>
    <xf numFmtId="49" fontId="1" fillId="0" borderId="0" xfId="0" applyNumberFormat="1" applyFont="1" applyFill="1" applyAlignment="1">
      <alignment horizontal="right"/>
    </xf>
    <xf numFmtId="0" fontId="2" fillId="0" borderId="1" xfId="0" applyFont="1" applyBorder="1" applyAlignment="1">
      <alignment horizontal="center"/>
    </xf>
    <xf numFmtId="4" fontId="2" fillId="0" borderId="1" xfId="0" applyNumberFormat="1" applyFont="1" applyBorder="1" applyAlignment="1">
      <alignment horizontal="center" wrapText="1"/>
    </xf>
    <xf numFmtId="164" fontId="0" fillId="0" borderId="0" xfId="0" applyNumberFormat="1" applyAlignment="1">
      <alignment horizontal="right" indent="6"/>
    </xf>
    <xf numFmtId="164" fontId="0" fillId="0" borderId="1" xfId="0" applyNumberFormat="1" applyBorder="1" applyAlignment="1">
      <alignment horizontal="right" indent="6"/>
    </xf>
    <xf numFmtId="0" fontId="1" fillId="0" borderId="0" xfId="0" applyFont="1" applyAlignment="1">
      <alignment wrapText="1"/>
    </xf>
    <xf numFmtId="0" fontId="2" fillId="0" borderId="0" xfId="0" applyFont="1" applyAlignment="1">
      <alignment wrapText="1"/>
    </xf>
    <xf numFmtId="0" fontId="0" fillId="0" borderId="0" xfId="0" applyAlignment="1">
      <alignment wrapText="1"/>
    </xf>
    <xf numFmtId="1" fontId="0" fillId="0" borderId="0" xfId="0" applyNumberFormat="1"/>
    <xf numFmtId="0" fontId="1" fillId="0" borderId="0" xfId="0" applyFont="1" applyBorder="1"/>
    <xf numFmtId="0" fontId="4" fillId="0" borderId="0" xfId="0" applyFont="1" applyBorder="1"/>
    <xf numFmtId="0" fontId="1" fillId="0" borderId="0" xfId="0" applyFont="1" applyBorder="1" applyAlignment="1">
      <alignment wrapText="1"/>
    </xf>
    <xf numFmtId="0" fontId="0" fillId="0" borderId="0" xfId="0" applyAlignment="1"/>
    <xf numFmtId="164" fontId="0" fillId="0" borderId="1" xfId="0" applyNumberFormat="1" applyBorder="1"/>
    <xf numFmtId="1" fontId="0" fillId="0" borderId="1" xfId="0" applyNumberFormat="1" applyBorder="1"/>
    <xf numFmtId="0" fontId="1" fillId="0" borderId="1" xfId="0" applyFont="1" applyFill="1" applyBorder="1" applyAlignment="1">
      <alignment horizontal="left"/>
    </xf>
    <xf numFmtId="164" fontId="0" fillId="0" borderId="0" xfId="0" applyNumberFormat="1" applyBorder="1"/>
    <xf numFmtId="1" fontId="0" fillId="0" borderId="0" xfId="0" applyNumberFormat="1" applyFill="1" applyBorder="1"/>
    <xf numFmtId="0" fontId="1" fillId="0" borderId="0" xfId="0" applyFont="1" applyFill="1" applyBorder="1" applyAlignment="1">
      <alignment horizontal="left"/>
    </xf>
    <xf numFmtId="1" fontId="0" fillId="0" borderId="0" xfId="0" applyNumberFormat="1" applyBorder="1"/>
    <xf numFmtId="0" fontId="2" fillId="0" borderId="1" xfId="0" applyFont="1" applyBorder="1" applyAlignment="1">
      <alignment wrapText="1"/>
    </xf>
    <xf numFmtId="0" fontId="2" fillId="0" borderId="0" xfId="0" applyFont="1" applyBorder="1" applyAlignment="1">
      <alignment horizontal="center" wrapText="1"/>
    </xf>
    <xf numFmtId="0" fontId="2" fillId="0" borderId="0" xfId="0" applyFont="1" applyBorder="1" applyAlignment="1">
      <alignment wrapText="1"/>
    </xf>
    <xf numFmtId="0" fontId="5" fillId="0" borderId="0" xfId="0" applyFont="1" applyBorder="1" applyAlignment="1">
      <alignment horizontal="left" wrapText="1"/>
    </xf>
    <xf numFmtId="0" fontId="5" fillId="0" borderId="0" xfId="0" applyFont="1" applyBorder="1" applyAlignment="1">
      <alignment wrapText="1"/>
    </xf>
    <xf numFmtId="0" fontId="6" fillId="0" borderId="0" xfId="0" applyFont="1" applyBorder="1" applyAlignment="1">
      <alignment wrapText="1"/>
    </xf>
    <xf numFmtId="0" fontId="0" fillId="0" borderId="0" xfId="0"/>
    <xf numFmtId="0" fontId="1" fillId="0" borderId="0" xfId="0" applyFont="1" applyAlignment="1">
      <alignment horizontal="left"/>
    </xf>
    <xf numFmtId="0" fontId="1" fillId="0" borderId="2" xfId="0" applyFont="1" applyBorder="1" applyAlignment="1">
      <alignment wrapText="1"/>
    </xf>
    <xf numFmtId="164" fontId="0" fillId="0" borderId="1" xfId="0" applyNumberFormat="1" applyFont="1" applyFill="1" applyBorder="1" applyAlignment="1">
      <alignment horizontal="right"/>
    </xf>
    <xf numFmtId="164" fontId="0" fillId="0" borderId="0" xfId="0" applyNumberFormat="1" applyFont="1" applyBorder="1" applyAlignment="1">
      <alignment horizontal="right"/>
    </xf>
    <xf numFmtId="1" fontId="0" fillId="0" borderId="1" xfId="0" applyNumberFormat="1" applyFont="1" applyBorder="1"/>
    <xf numFmtId="1" fontId="2" fillId="0" borderId="1" xfId="0" applyNumberFormat="1" applyFont="1" applyBorder="1" applyAlignment="1">
      <alignment horizontal="center"/>
    </xf>
    <xf numFmtId="164" fontId="0" fillId="0" borderId="0" xfId="0" applyNumberFormat="1" applyFont="1" applyFill="1" applyAlignment="1">
      <alignment horizontal="right"/>
    </xf>
    <xf numFmtId="1" fontId="0" fillId="0" borderId="0" xfId="0" applyNumberFormat="1" applyFont="1" applyBorder="1"/>
    <xf numFmtId="1" fontId="2" fillId="0" borderId="0" xfId="0" applyNumberFormat="1" applyFont="1" applyBorder="1" applyAlignment="1">
      <alignment horizontal="center"/>
    </xf>
    <xf numFmtId="1" fontId="0" fillId="0" borderId="0" xfId="0" applyNumberFormat="1" applyBorder="1" applyAlignment="1">
      <alignment horizontal="right"/>
    </xf>
    <xf numFmtId="164" fontId="0" fillId="0" borderId="0" xfId="0" applyNumberFormat="1" applyFont="1" applyAlignment="1">
      <alignment horizontal="right"/>
    </xf>
    <xf numFmtId="1" fontId="0" fillId="0" borderId="0" xfId="0" applyNumberFormat="1" applyFont="1" applyBorder="1" applyAlignment="1">
      <alignment horizontal="right"/>
    </xf>
    <xf numFmtId="165" fontId="0" fillId="0" borderId="0" xfId="0" applyNumberFormat="1" applyFont="1" applyFill="1" applyAlignment="1">
      <alignment horizontal="right"/>
    </xf>
    <xf numFmtId="1" fontId="0" fillId="0" borderId="0" xfId="0" applyNumberFormat="1" applyFill="1" applyBorder="1" applyAlignment="1">
      <alignment horizontal="right"/>
    </xf>
    <xf numFmtId="1" fontId="0" fillId="0" borderId="0" xfId="0" applyNumberFormat="1" applyFill="1" applyAlignment="1">
      <alignment horizontal="right"/>
    </xf>
    <xf numFmtId="1" fontId="2" fillId="0" borderId="0" xfId="0" applyNumberFormat="1" applyFont="1" applyAlignment="1">
      <alignment horizontal="center"/>
    </xf>
    <xf numFmtId="0" fontId="7" fillId="0" borderId="0" xfId="0" applyFont="1"/>
    <xf numFmtId="164" fontId="0" fillId="0" borderId="0" xfId="0" applyNumberFormat="1" applyAlignment="1">
      <alignment horizontal="right"/>
    </xf>
    <xf numFmtId="164" fontId="1" fillId="0" borderId="0" xfId="0" applyNumberFormat="1" applyFont="1" applyAlignment="1">
      <alignment horizontal="right"/>
    </xf>
    <xf numFmtId="0" fontId="0" fillId="0" borderId="1" xfId="0" applyBorder="1" applyAlignment="1"/>
    <xf numFmtId="0" fontId="2" fillId="0" borderId="1" xfId="0" applyFont="1" applyBorder="1" applyAlignment="1">
      <alignment horizontal="center" wrapText="1"/>
    </xf>
    <xf numFmtId="0" fontId="6" fillId="0" borderId="1" xfId="0" applyFont="1" applyBorder="1" applyAlignment="1">
      <alignment horizontal="center" wrapText="1"/>
    </xf>
    <xf numFmtId="166" fontId="2" fillId="0" borderId="0" xfId="0" applyNumberFormat="1" applyFont="1" applyBorder="1" applyAlignment="1">
      <alignment horizontal="center" wrapText="1"/>
    </xf>
    <xf numFmtId="0" fontId="6" fillId="0" borderId="0" xfId="0" applyFont="1" applyBorder="1" applyAlignment="1">
      <alignment horizontal="center" wrapText="1"/>
    </xf>
    <xf numFmtId="0" fontId="2" fillId="0" borderId="0" xfId="0" applyFont="1" applyAlignment="1">
      <alignment horizontal="center" wrapText="1"/>
    </xf>
    <xf numFmtId="0" fontId="0" fillId="0" borderId="0" xfId="0" applyAlignment="1"/>
    <xf numFmtId="2" fontId="3" fillId="0" borderId="0" xfId="0" applyNumberFormat="1" applyFont="1"/>
    <xf numFmtId="0" fontId="3" fillId="0" borderId="0" xfId="0" applyFont="1"/>
    <xf numFmtId="167" fontId="0" fillId="0" borderId="0" xfId="0" applyNumberFormat="1" applyBorder="1"/>
    <xf numFmtId="164" fontId="0" fillId="0" borderId="0" xfId="0" applyNumberFormat="1" applyFill="1"/>
    <xf numFmtId="164" fontId="0" fillId="0" borderId="1" xfId="0" applyNumberFormat="1" applyBorder="1" applyAlignment="1"/>
    <xf numFmtId="1" fontId="0" fillId="0" borderId="1" xfId="0" applyNumberFormat="1" applyFill="1" applyBorder="1"/>
    <xf numFmtId="0" fontId="1" fillId="0" borderId="1" xfId="0" applyFont="1" applyFill="1" applyBorder="1"/>
    <xf numFmtId="164" fontId="0" fillId="0" borderId="0" xfId="0" applyNumberFormat="1" applyBorder="1" applyAlignment="1"/>
    <xf numFmtId="0" fontId="1" fillId="0" borderId="0" xfId="0" applyFont="1" applyFill="1" applyBorder="1"/>
    <xf numFmtId="1" fontId="0" fillId="0" borderId="0" xfId="0" applyNumberFormat="1" applyFill="1"/>
    <xf numFmtId="1" fontId="3" fillId="0" borderId="0" xfId="0" applyNumberFormat="1" applyFont="1" applyBorder="1" applyAlignment="1">
      <alignment horizontal="right"/>
    </xf>
    <xf numFmtId="1" fontId="3" fillId="0" borderId="0" xfId="0" applyNumberFormat="1" applyFont="1" applyAlignment="1">
      <alignment horizontal="right"/>
    </xf>
    <xf numFmtId="0" fontId="0" fillId="0" borderId="0" xfId="0" applyBorder="1"/>
    <xf numFmtId="168" fontId="0" fillId="0" borderId="0" xfId="0" applyNumberFormat="1"/>
    <xf numFmtId="10" fontId="0" fillId="0" borderId="0" xfId="0" applyNumberFormat="1"/>
    <xf numFmtId="164" fontId="0" fillId="0" borderId="1" xfId="0" applyNumberFormat="1" applyBorder="1" applyAlignment="1">
      <alignment horizontal="center"/>
    </xf>
    <xf numFmtId="0" fontId="2" fillId="0" borderId="1" xfId="0" applyFont="1" applyFill="1" applyBorder="1" applyAlignment="1">
      <alignment horizontal="left"/>
    </xf>
    <xf numFmtId="164" fontId="0" fillId="0" borderId="0" xfId="0" applyNumberFormat="1" applyBorder="1" applyAlignment="1">
      <alignment horizontal="center"/>
    </xf>
    <xf numFmtId="0" fontId="2" fillId="0" borderId="0" xfId="0" applyFont="1" applyFill="1" applyBorder="1" applyAlignment="1">
      <alignment horizontal="left"/>
    </xf>
    <xf numFmtId="0" fontId="2" fillId="0" borderId="0" xfId="0" applyFont="1" applyBorder="1" applyAlignment="1">
      <alignment horizontal="left"/>
    </xf>
    <xf numFmtId="164" fontId="1" fillId="0" borderId="0" xfId="0" applyNumberFormat="1" applyFont="1" applyBorder="1" applyAlignment="1">
      <alignment horizontal="center"/>
    </xf>
    <xf numFmtId="164" fontId="1" fillId="0" borderId="0" xfId="0" applyNumberFormat="1" applyFont="1" applyAlignment="1">
      <alignment horizontal="center"/>
    </xf>
    <xf numFmtId="0" fontId="2" fillId="0" borderId="0" xfId="0" applyFont="1" applyAlignment="1">
      <alignment horizontal="left"/>
    </xf>
    <xf numFmtId="164" fontId="0" fillId="0" borderId="0" xfId="0" applyNumberFormat="1"/>
    <xf numFmtId="167" fontId="0" fillId="0" borderId="0" xfId="1" applyNumberFormat="1" applyFont="1"/>
    <xf numFmtId="164" fontId="3" fillId="0" borderId="0" xfId="2" applyNumberFormat="1" applyFont="1" applyBorder="1" applyAlignment="1"/>
    <xf numFmtId="164" fontId="0" fillId="0" borderId="0" xfId="0" applyNumberFormat="1" applyAlignment="1"/>
    <xf numFmtId="164" fontId="3" fillId="0" borderId="0" xfId="2" applyNumberFormat="1" applyFont="1" applyAlignment="1"/>
    <xf numFmtId="165" fontId="0" fillId="0" borderId="0" xfId="0" applyNumberFormat="1" applyFont="1" applyAlignment="1"/>
    <xf numFmtId="0" fontId="1" fillId="0" borderId="0" xfId="0" applyFont="1"/>
    <xf numFmtId="166" fontId="2" fillId="0" borderId="1" xfId="0" applyNumberFormat="1" applyFont="1" applyBorder="1" applyAlignment="1">
      <alignment horizontal="center" wrapText="1"/>
    </xf>
    <xf numFmtId="0" fontId="6" fillId="0" borderId="1" xfId="0" applyFont="1" applyBorder="1" applyAlignment="1">
      <alignment horizontal="center" wrapText="1"/>
    </xf>
  </cellXfs>
  <cellStyles count="3">
    <cellStyle name="Normal" xfId="0" builtinId="0"/>
    <cellStyle name="Normal 2" xfId="2"/>
    <cellStyle name="Percent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workbookViewId="0">
      <selection activeCell="N18" sqref="N18"/>
    </sheetView>
  </sheetViews>
  <sheetFormatPr defaultRowHeight="12.5" x14ac:dyDescent="0.25"/>
  <cols>
    <col min="1" max="1" width="13.1796875" customWidth="1"/>
    <col min="2" max="2" width="14.54296875" customWidth="1"/>
    <col min="3" max="3" width="15.54296875" customWidth="1"/>
    <col min="4" max="4" width="17" customWidth="1"/>
    <col min="5" max="5" width="14" customWidth="1"/>
  </cols>
  <sheetData>
    <row r="1" spans="1:13" ht="12.75" customHeight="1" x14ac:dyDescent="0.3">
      <c r="A1" s="17" t="s">
        <v>52</v>
      </c>
      <c r="B1" s="17"/>
      <c r="C1" s="17"/>
      <c r="D1" s="17"/>
      <c r="E1" s="17"/>
    </row>
    <row r="2" spans="1:13" ht="101.15" customHeight="1" x14ac:dyDescent="0.25">
      <c r="A2" s="16" t="s">
        <v>51</v>
      </c>
      <c r="B2" s="16"/>
      <c r="C2" s="16"/>
      <c r="D2" s="16"/>
      <c r="E2" s="16"/>
    </row>
    <row r="3" spans="1:13" ht="75.650000000000006" customHeight="1" x14ac:dyDescent="0.3">
      <c r="A3" s="4" t="s">
        <v>40</v>
      </c>
      <c r="B3" s="95" t="s">
        <v>50</v>
      </c>
      <c r="C3" s="4" t="s">
        <v>39</v>
      </c>
      <c r="D3" s="4" t="s">
        <v>38</v>
      </c>
      <c r="E3" s="94" t="s">
        <v>49</v>
      </c>
      <c r="M3" s="93"/>
    </row>
    <row r="4" spans="1:13" ht="12.75" customHeight="1" x14ac:dyDescent="0.3">
      <c r="A4" s="53">
        <v>1995</v>
      </c>
      <c r="B4" s="19">
        <v>490.52001241834228</v>
      </c>
      <c r="C4" s="92"/>
      <c r="D4" s="23"/>
      <c r="E4" s="87">
        <f>(($B$28-B4)/B4)*100</f>
        <v>-29.647436376642922</v>
      </c>
      <c r="G4" s="19"/>
      <c r="I4" s="19"/>
      <c r="J4" s="19"/>
      <c r="K4" s="19"/>
    </row>
    <row r="5" spans="1:13" ht="12.75" customHeight="1" x14ac:dyDescent="0.3">
      <c r="A5" s="53">
        <v>1996</v>
      </c>
      <c r="B5" s="19">
        <v>451.11748992670846</v>
      </c>
      <c r="C5" s="91">
        <f>((B5-B4)/B4)*100</f>
        <v>-8.032806306387597</v>
      </c>
      <c r="D5" s="90">
        <f>((B5-$B$4)/$B$4)*100</f>
        <v>-8.032806306387597</v>
      </c>
      <c r="E5" s="87">
        <f>(($B$28-B5)/B5)*100</f>
        <v>-23.502543898712627</v>
      </c>
      <c r="G5" s="87"/>
      <c r="I5" s="19"/>
      <c r="J5" s="19"/>
      <c r="K5" s="19"/>
      <c r="L5" s="87"/>
    </row>
    <row r="6" spans="1:13" ht="12.75" customHeight="1" x14ac:dyDescent="0.3">
      <c r="A6" s="53">
        <v>1997</v>
      </c>
      <c r="B6" s="19">
        <v>458.29724387824734</v>
      </c>
      <c r="C6" s="91">
        <f>((B6-B5)/B5)*100</f>
        <v>1.5915485681358432</v>
      </c>
      <c r="D6" s="90">
        <f>((B6-$B$4)/$B$4)*100</f>
        <v>-6.5691037520021904</v>
      </c>
      <c r="E6" s="87">
        <f>(($B$28-B6)/B6)*100</f>
        <v>-24.700964618152526</v>
      </c>
      <c r="G6" s="87"/>
      <c r="I6" s="19"/>
      <c r="J6" s="19"/>
      <c r="K6" s="19"/>
      <c r="L6" s="87"/>
    </row>
    <row r="7" spans="1:13" ht="12.75" customHeight="1" x14ac:dyDescent="0.3">
      <c r="A7" s="53">
        <v>1998</v>
      </c>
      <c r="B7" s="19">
        <v>485.57030187471128</v>
      </c>
      <c r="C7" s="91">
        <f>((B7-B6)/B6)*100</f>
        <v>5.9509539629065227</v>
      </c>
      <c r="D7" s="90">
        <f>((B7-$B$4)/$B$4)*100</f>
        <v>-1.0090741291528826</v>
      </c>
      <c r="E7" s="87">
        <f>(($B$28-B7)/B7)*100</f>
        <v>-28.930290322624465</v>
      </c>
      <c r="G7" s="87"/>
      <c r="I7" s="19"/>
      <c r="J7" s="19"/>
      <c r="K7" s="19"/>
      <c r="L7" s="87"/>
    </row>
    <row r="8" spans="1:13" ht="12.75" customHeight="1" x14ac:dyDescent="0.3">
      <c r="A8" s="53">
        <v>1999</v>
      </c>
      <c r="B8" s="19">
        <v>496.92986029506005</v>
      </c>
      <c r="C8" s="91">
        <f>((B8-B7)/B7)*100</f>
        <v>2.3394261091527406</v>
      </c>
      <c r="D8" s="90">
        <f>((B8-$B$4)/$B$4)*100</f>
        <v>1.3067454363617499</v>
      </c>
      <c r="E8" s="87">
        <f>(($B$28-B8)/B8)*100</f>
        <v>-30.554906960711005</v>
      </c>
      <c r="G8" s="87"/>
      <c r="I8" s="19"/>
      <c r="J8" s="19"/>
      <c r="K8" s="19"/>
      <c r="L8" s="87"/>
    </row>
    <row r="9" spans="1:13" ht="12.75" customHeight="1" x14ac:dyDescent="0.3">
      <c r="A9" s="53">
        <v>2000</v>
      </c>
      <c r="B9" s="19">
        <v>502.57892928032811</v>
      </c>
      <c r="C9" s="91">
        <f>((B9-B8)/B8)*100</f>
        <v>1.1367940300294761</v>
      </c>
      <c r="D9" s="90">
        <f>((B9-$B$4)/$B$4)*100</f>
        <v>2.4583944704994689</v>
      </c>
      <c r="E9" s="87">
        <f>(($B$28-B9)/B9)*100</f>
        <v>-31.335481112176243</v>
      </c>
      <c r="G9" s="87"/>
      <c r="I9" s="19"/>
      <c r="J9" s="19"/>
      <c r="K9" s="19"/>
      <c r="L9" s="87"/>
    </row>
    <row r="10" spans="1:13" ht="12.75" customHeight="1" x14ac:dyDescent="0.3">
      <c r="A10" s="53">
        <v>2001</v>
      </c>
      <c r="B10" s="19">
        <v>462.86296641419057</v>
      </c>
      <c r="C10" s="91">
        <f>((B10-B9)/B9)*100</f>
        <v>-7.9024329418284873</v>
      </c>
      <c r="D10" s="90">
        <f>((B10-$B$4)/$B$4)*100</f>
        <v>-5.6383114458058579</v>
      </c>
      <c r="E10" s="87">
        <f>(($B$28-B10)/B10)*100</f>
        <v>-25.44372117403141</v>
      </c>
      <c r="G10" s="87"/>
      <c r="I10" s="19"/>
      <c r="J10" s="19"/>
      <c r="K10" s="19"/>
      <c r="L10" s="87"/>
    </row>
    <row r="11" spans="1:13" ht="12.75" customHeight="1" x14ac:dyDescent="0.3">
      <c r="A11" s="53">
        <v>2002</v>
      </c>
      <c r="B11" s="19">
        <v>443.81434689938322</v>
      </c>
      <c r="C11" s="91">
        <f>((B11-B10)/B10)*100</f>
        <v>-4.1153907089127069</v>
      </c>
      <c r="D11" s="90">
        <f>((B11-$B$4)/$B$4)*100</f>
        <v>-9.521663609338308</v>
      </c>
      <c r="E11" s="87">
        <f>(($B$28-B11)/B11)*100</f>
        <v>-22.243747586612127</v>
      </c>
      <c r="G11" s="87"/>
      <c r="I11" s="19"/>
      <c r="J11" s="19"/>
      <c r="K11" s="19"/>
      <c r="L11" s="87"/>
    </row>
    <row r="12" spans="1:13" ht="12.75" customHeight="1" x14ac:dyDescent="0.3">
      <c r="A12" s="53">
        <v>2003</v>
      </c>
      <c r="B12" s="19">
        <v>438.48328574929798</v>
      </c>
      <c r="C12" s="91">
        <f>((B12-B11)/B11)*100</f>
        <v>-1.2011917116536677</v>
      </c>
      <c r="D12" s="90">
        <f>((B12-$B$4)/$B$4)*100</f>
        <v>-10.608481886905063</v>
      </c>
      <c r="E12" s="87">
        <f>(($B$28-B12)/B12)*100</f>
        <v>-21.298390374856886</v>
      </c>
      <c r="G12" s="87"/>
      <c r="I12" s="19"/>
      <c r="J12" s="19"/>
      <c r="K12" s="19"/>
      <c r="L12" s="87"/>
    </row>
    <row r="13" spans="1:13" ht="12.75" customHeight="1" x14ac:dyDescent="0.3">
      <c r="A13" s="53">
        <v>2004</v>
      </c>
      <c r="B13" s="19">
        <v>413.38112014841403</v>
      </c>
      <c r="C13" s="91">
        <f>((B13-B12)/B12)*100</f>
        <v>-5.7247713691043787</v>
      </c>
      <c r="D13" s="90">
        <f>((B13-$B$4)/$B$4)*100</f>
        <v>-15.725941922251273</v>
      </c>
      <c r="E13" s="87">
        <f>(($B$28-B13)/B13)*100</f>
        <v>-16.519311840362658</v>
      </c>
      <c r="G13" s="87"/>
      <c r="I13" s="19"/>
      <c r="J13" s="19"/>
      <c r="K13" s="19"/>
      <c r="L13" s="87"/>
    </row>
    <row r="14" spans="1:13" ht="12.75" customHeight="1" x14ac:dyDescent="0.3">
      <c r="A14" s="53">
        <v>2005</v>
      </c>
      <c r="B14" s="19">
        <v>400.60068401823224</v>
      </c>
      <c r="C14" s="91">
        <f>((B14-B13)/B13)*100</f>
        <v>-3.0916835596152268</v>
      </c>
      <c r="D14" s="90">
        <f>((B14-$B$4)/$B$4)*100</f>
        <v>-18.331429120861621</v>
      </c>
      <c r="E14" s="87">
        <f>(($B$28-B14)/B14)*100</f>
        <v>-13.856012336162834</v>
      </c>
      <c r="G14" s="87"/>
      <c r="I14" s="19"/>
      <c r="J14" s="19"/>
      <c r="K14" s="19"/>
      <c r="L14" s="87"/>
    </row>
    <row r="15" spans="1:13" ht="12.75" customHeight="1" x14ac:dyDescent="0.3">
      <c r="A15" s="53">
        <v>2006</v>
      </c>
      <c r="B15" s="19">
        <v>414.46029709401159</v>
      </c>
      <c r="C15" s="91">
        <f>((B15-B14)/B14)*100</f>
        <v>3.4597077910003189</v>
      </c>
      <c r="D15" s="90">
        <f>((B15-$B$4)/$B$4)*100</f>
        <v>-15.505935211357452</v>
      </c>
      <c r="E15" s="87">
        <f>(($B$28-B15)/B15)*100</f>
        <v>-16.736679908416871</v>
      </c>
      <c r="G15" s="87"/>
      <c r="I15" s="19"/>
      <c r="J15" s="19"/>
      <c r="K15" s="19"/>
      <c r="L15" s="87"/>
    </row>
    <row r="16" spans="1:13" ht="12.75" customHeight="1" x14ac:dyDescent="0.3">
      <c r="A16" s="53">
        <v>2007</v>
      </c>
      <c r="B16" s="19">
        <v>400.8513962824083</v>
      </c>
      <c r="C16" s="91">
        <f>((B16-B15)/B15)*100</f>
        <v>-3.2835233934401202</v>
      </c>
      <c r="D16" s="90">
        <f>((B16-$B$4)/$B$4)*100</f>
        <v>-18.28031759476098</v>
      </c>
      <c r="E16" s="87">
        <f>(($B$28-B16)/B16)*100</f>
        <v>-13.909891041320543</v>
      </c>
      <c r="G16" s="87"/>
      <c r="I16" s="19"/>
      <c r="J16" s="19"/>
      <c r="K16" s="19"/>
      <c r="L16" s="87"/>
    </row>
    <row r="17" spans="1:12" ht="12.75" customHeight="1" x14ac:dyDescent="0.3">
      <c r="A17" s="53">
        <v>2008</v>
      </c>
      <c r="B17" s="19">
        <v>405.37957609329078</v>
      </c>
      <c r="C17" s="91">
        <f>((B17-B16)/B16)*100</f>
        <v>1.1296405233654914</v>
      </c>
      <c r="D17" s="90">
        <f>((B17-$B$4)/$B$4)*100</f>
        <v>-17.357178946745822</v>
      </c>
      <c r="E17" s="87">
        <f>(($B$28-B17)/B17)*100</f>
        <v>-14.871536660126095</v>
      </c>
      <c r="G17" s="87"/>
      <c r="I17" s="19"/>
      <c r="J17" s="19"/>
      <c r="K17" s="19"/>
      <c r="L17" s="87"/>
    </row>
    <row r="18" spans="1:12" ht="12.75" customHeight="1" x14ac:dyDescent="0.3">
      <c r="A18" s="53">
        <v>2009</v>
      </c>
      <c r="B18" s="19">
        <v>369.2025497940441</v>
      </c>
      <c r="C18" s="91">
        <f>((B18-B17)/B17)*100</f>
        <v>-8.9242350707183107</v>
      </c>
      <c r="D18" s="90">
        <f>((B18-$B$4)/$B$4)*100</f>
        <v>-24.732418566611305</v>
      </c>
      <c r="E18" s="87">
        <f>(($B$28-B18)/B18)*100</f>
        <v>-6.5300594444918811</v>
      </c>
      <c r="G18" s="87"/>
      <c r="I18" s="19"/>
      <c r="J18" s="19"/>
      <c r="K18" s="19"/>
      <c r="L18" s="87"/>
    </row>
    <row r="19" spans="1:12" ht="12.75" customHeight="1" x14ac:dyDescent="0.3">
      <c r="A19" s="53">
        <v>2010</v>
      </c>
      <c r="B19" s="19">
        <v>395.18322798001969</v>
      </c>
      <c r="C19" s="91">
        <f>((B19-B18)/B18)*100</f>
        <v>7.0369714945004169</v>
      </c>
      <c r="D19" s="90">
        <f>((B19-$B$4)/$B$4)*100</f>
        <v>-19.435860316543856</v>
      </c>
      <c r="E19" s="87">
        <f>(($B$28-B19)/B19)*100</f>
        <v>-12.675088569456932</v>
      </c>
      <c r="G19" s="87"/>
      <c r="I19" s="19"/>
      <c r="J19" s="19"/>
      <c r="K19" s="19"/>
      <c r="L19" s="87"/>
    </row>
    <row r="20" spans="1:12" ht="12.75" customHeight="1" x14ac:dyDescent="0.3">
      <c r="A20" s="46">
        <v>2011</v>
      </c>
      <c r="B20" s="19">
        <v>412.33855514050651</v>
      </c>
      <c r="C20" s="91">
        <f>((B20-B19)/B19)*100</f>
        <v>4.3411070981368134</v>
      </c>
      <c r="D20" s="90">
        <f>((B20-$B$4)/$B$4)*100</f>
        <v>-15.938484730192485</v>
      </c>
      <c r="E20" s="87">
        <f>(($B$28-B20)/B20)*100</f>
        <v>-16.308237607244632</v>
      </c>
      <c r="G20" s="88"/>
      <c r="I20" s="19"/>
      <c r="J20" s="19"/>
      <c r="K20" s="19"/>
      <c r="L20" s="87"/>
    </row>
    <row r="21" spans="1:12" ht="12.75" customHeight="1" x14ac:dyDescent="0.3">
      <c r="A21" s="46">
        <v>2012</v>
      </c>
      <c r="B21" s="19">
        <v>416.28820506133269</v>
      </c>
      <c r="C21" s="91">
        <f>((B21-B20)/B20)*100</f>
        <v>0.9578657808218568</v>
      </c>
      <c r="D21" s="90">
        <f>((B21-$B$4)/$B$4)*100</f>
        <v>-15.133288240582656</v>
      </c>
      <c r="E21" s="87">
        <f>(($B$28-B21)/B21)*100</f>
        <v>-17.102286438533639</v>
      </c>
      <c r="G21" s="87"/>
      <c r="I21" s="19"/>
      <c r="J21" s="19"/>
      <c r="K21" s="19"/>
      <c r="L21" s="87"/>
    </row>
    <row r="22" spans="1:12" ht="12.75" customHeight="1" x14ac:dyDescent="0.3">
      <c r="A22" s="46">
        <v>2013</v>
      </c>
      <c r="B22" s="19">
        <v>419.17099173759146</v>
      </c>
      <c r="C22" s="91">
        <f>((B22-B21)/B21)*100</f>
        <v>0.69249780349506829</v>
      </c>
      <c r="D22" s="90">
        <f>((B22-$B$4)/$B$4)*100</f>
        <v>-14.545588125750204</v>
      </c>
      <c r="E22" s="87">
        <f>(($B$28-B22)/B22)*100</f>
        <v>-17.672403237782273</v>
      </c>
      <c r="G22" s="87"/>
      <c r="I22" s="19"/>
      <c r="J22" s="19"/>
      <c r="K22" s="19"/>
      <c r="L22" s="87"/>
    </row>
    <row r="23" spans="1:12" ht="12.75" customHeight="1" x14ac:dyDescent="0.3">
      <c r="A23" s="46">
        <v>2014</v>
      </c>
      <c r="B23" s="19">
        <v>422.28304669527722</v>
      </c>
      <c r="C23" s="91">
        <f>((B23-B22)/B22)*100</f>
        <v>0.74243089789809669</v>
      </c>
      <c r="D23" s="90">
        <f>((B23-$B$4)/$B$4)*100</f>
        <v>-13.911148168378674</v>
      </c>
      <c r="E23" s="87">
        <f>(($B$28-B23)/B23)*100</f>
        <v>-18.279124269240342</v>
      </c>
      <c r="G23" s="87"/>
      <c r="I23" s="19"/>
      <c r="J23" s="19"/>
      <c r="K23" s="19"/>
      <c r="L23" s="87"/>
    </row>
    <row r="24" spans="1:12" ht="12.75" customHeight="1" x14ac:dyDescent="0.3">
      <c r="A24" s="46">
        <v>2015</v>
      </c>
      <c r="B24" s="19">
        <v>400.30052486077585</v>
      </c>
      <c r="C24" s="89">
        <f>((B24-B23)/B23)*100</f>
        <v>-5.2056368368404167</v>
      </c>
      <c r="D24" s="71">
        <f>((B24-$B$4)/$B$4)*100</f>
        <v>-18.392621151738517</v>
      </c>
      <c r="E24" s="87">
        <f>(($B$28-B24)/B24)*100</f>
        <v>-13.79141859932948</v>
      </c>
      <c r="G24" s="87"/>
      <c r="I24" s="19"/>
      <c r="J24" s="19"/>
      <c r="K24" s="19"/>
      <c r="L24" s="87"/>
    </row>
    <row r="25" spans="1:12" ht="12.75" customHeight="1" x14ac:dyDescent="0.3">
      <c r="A25" s="46">
        <v>2016</v>
      </c>
      <c r="B25" s="19">
        <v>366.33632126254412</v>
      </c>
      <c r="C25" s="89">
        <f>((B25-B24)/B24)*100</f>
        <v>-8.4846762591791389</v>
      </c>
      <c r="D25" s="71">
        <f>((B25-$B$4)/$B$4)*100</f>
        <v>-25.316743050615337</v>
      </c>
      <c r="E25" s="87">
        <f>(($B$28-B25)/B25)*100</f>
        <v>-5.7987472733850387</v>
      </c>
      <c r="G25" s="88"/>
      <c r="I25" s="19"/>
      <c r="J25" s="19"/>
      <c r="K25" s="19"/>
      <c r="L25" s="87"/>
    </row>
    <row r="26" spans="1:12" ht="12.75" customHeight="1" x14ac:dyDescent="0.3">
      <c r="A26" s="46">
        <v>2017</v>
      </c>
      <c r="B26" s="19">
        <v>350.755752338435</v>
      </c>
      <c r="C26" s="89">
        <f>((B26-B25)/B25)*100</f>
        <v>-4.2530778467207764</v>
      </c>
      <c r="D26" s="71">
        <f>((B26-$B$4)/$B$4)*100</f>
        <v>-28.493080107139168</v>
      </c>
      <c r="E26" s="87">
        <f>(($B$28-B26)/B26)*100</f>
        <v>-1.6143280555690691</v>
      </c>
      <c r="G26" s="88"/>
      <c r="I26" s="19"/>
      <c r="J26" s="19"/>
      <c r="K26" s="19"/>
      <c r="L26" s="87"/>
    </row>
    <row r="27" spans="1:12" ht="12.75" customHeight="1" x14ac:dyDescent="0.3">
      <c r="A27" s="46">
        <v>2018</v>
      </c>
      <c r="B27" s="19">
        <v>349.31804219164013</v>
      </c>
      <c r="C27" s="89">
        <f>((B27-B26)/B26)*100</f>
        <v>-0.40988925690024369</v>
      </c>
      <c r="D27" s="71">
        <f>((B27-$B$4)/$B$4)*100</f>
        <v>-28.78617928972027</v>
      </c>
      <c r="E27" s="87">
        <f>(($B$28-B27)/B27)*100</f>
        <v>-1.2093959828760172</v>
      </c>
      <c r="G27" s="88"/>
      <c r="I27" s="19"/>
      <c r="J27" s="19"/>
      <c r="K27" s="19"/>
      <c r="L27" s="87"/>
    </row>
    <row r="28" spans="1:12" ht="12.75" customHeight="1" x14ac:dyDescent="0.3">
      <c r="A28" s="46">
        <v>2019</v>
      </c>
      <c r="B28" s="19">
        <v>345.09340382191328</v>
      </c>
      <c r="C28" s="89">
        <f>((B28-B27)/B27)*100</f>
        <v>-1.2093959828760172</v>
      </c>
      <c r="D28" s="71">
        <f>((B28-$B$4)/$B$4)*100</f>
        <v>-29.647436376642922</v>
      </c>
      <c r="E28" s="87">
        <f>(($B$28-B28)/B28)*100</f>
        <v>0</v>
      </c>
      <c r="G28" s="88"/>
      <c r="I28" s="19"/>
      <c r="J28" s="19"/>
      <c r="K28" s="19"/>
      <c r="L28" s="87"/>
    </row>
    <row r="29" spans="1:12" ht="51" customHeight="1" x14ac:dyDescent="0.25">
      <c r="A29" s="39" t="s">
        <v>35</v>
      </c>
      <c r="B29" s="39"/>
      <c r="C29" s="39"/>
      <c r="D29" s="39"/>
      <c r="E29" s="39"/>
    </row>
    <row r="30" spans="1:12" x14ac:dyDescent="0.25">
      <c r="A30" s="38" t="s">
        <v>18</v>
      </c>
      <c r="B30" s="38"/>
      <c r="C30" s="38"/>
      <c r="D30" s="38"/>
      <c r="E30" s="38"/>
    </row>
  </sheetData>
  <mergeCells count="4">
    <mergeCell ref="A1:E1"/>
    <mergeCell ref="A2:E2"/>
    <mergeCell ref="A29:E29"/>
    <mergeCell ref="A30:E30"/>
  </mergeCells>
  <printOptions horizontalCentered="1"/>
  <pageMargins left="0.75" right="0.75"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sqref="A1:B1"/>
    </sheetView>
  </sheetViews>
  <sheetFormatPr defaultRowHeight="12.5" x14ac:dyDescent="0.25"/>
  <cols>
    <col min="1" max="1" width="20.54296875" customWidth="1"/>
    <col min="2" max="2" width="43" customWidth="1"/>
  </cols>
  <sheetData>
    <row r="1" spans="1:2" ht="25.5" customHeight="1" x14ac:dyDescent="0.3">
      <c r="A1" s="17" t="s">
        <v>48</v>
      </c>
      <c r="B1" s="17"/>
    </row>
    <row r="2" spans="1:2" ht="51" customHeight="1" x14ac:dyDescent="0.3">
      <c r="A2" s="12" t="s">
        <v>40</v>
      </c>
      <c r="B2" s="4" t="s">
        <v>47</v>
      </c>
    </row>
    <row r="3" spans="1:2" ht="13" x14ac:dyDescent="0.3">
      <c r="A3" s="86">
        <v>1990</v>
      </c>
      <c r="B3" s="85">
        <v>88.527547695603275</v>
      </c>
    </row>
    <row r="4" spans="1:2" ht="13" x14ac:dyDescent="0.3">
      <c r="A4" s="86">
        <v>1995</v>
      </c>
      <c r="B4" s="85">
        <v>87.552675874674037</v>
      </c>
    </row>
    <row r="5" spans="1:2" ht="13" x14ac:dyDescent="0.3">
      <c r="A5" s="86">
        <v>2000</v>
      </c>
      <c r="B5" s="85">
        <v>88.870422640625833</v>
      </c>
    </row>
    <row r="6" spans="1:2" ht="13" x14ac:dyDescent="0.3">
      <c r="A6" s="86">
        <v>2001</v>
      </c>
      <c r="B6" s="85">
        <v>87.782594490792789</v>
      </c>
    </row>
    <row r="7" spans="1:2" ht="13" x14ac:dyDescent="0.3">
      <c r="A7" s="86">
        <v>2002</v>
      </c>
      <c r="B7" s="85">
        <v>87.064759018572147</v>
      </c>
    </row>
    <row r="8" spans="1:2" ht="13" x14ac:dyDescent="0.3">
      <c r="A8" s="86">
        <v>2003</v>
      </c>
      <c r="B8" s="85">
        <v>84.944701490097657</v>
      </c>
    </row>
    <row r="9" spans="1:2" ht="13" x14ac:dyDescent="0.3">
      <c r="A9" s="86">
        <v>2004</v>
      </c>
      <c r="B9" s="85">
        <v>80.616387544965278</v>
      </c>
    </row>
    <row r="10" spans="1:2" ht="13" x14ac:dyDescent="0.3">
      <c r="A10" s="86">
        <v>2005</v>
      </c>
      <c r="B10" s="85">
        <v>78.437415407326455</v>
      </c>
    </row>
    <row r="11" spans="1:2" ht="13" x14ac:dyDescent="0.3">
      <c r="A11" s="86">
        <v>2006</v>
      </c>
      <c r="B11" s="85">
        <v>77.563577116362552</v>
      </c>
    </row>
    <row r="12" spans="1:2" ht="13" x14ac:dyDescent="0.3">
      <c r="A12" s="86">
        <v>2007</v>
      </c>
      <c r="B12" s="85">
        <v>77.692387037735031</v>
      </c>
    </row>
    <row r="13" spans="1:2" ht="13" x14ac:dyDescent="0.3">
      <c r="A13" s="86">
        <v>2008</v>
      </c>
      <c r="B13" s="85">
        <v>75.946809494986169</v>
      </c>
    </row>
    <row r="14" spans="1:2" ht="13" x14ac:dyDescent="0.3">
      <c r="A14" s="83">
        <v>2009</v>
      </c>
      <c r="B14" s="85">
        <v>73.704194575355075</v>
      </c>
    </row>
    <row r="15" spans="1:2" ht="13" x14ac:dyDescent="0.3">
      <c r="A15" s="83">
        <v>2010</v>
      </c>
      <c r="B15" s="84">
        <v>74.752715559742839</v>
      </c>
    </row>
    <row r="16" spans="1:2" ht="13" x14ac:dyDescent="0.3">
      <c r="A16" s="83">
        <v>2011</v>
      </c>
      <c r="B16" s="84">
        <v>74.586700470951669</v>
      </c>
    </row>
    <row r="17" spans="1:2" ht="13" x14ac:dyDescent="0.3">
      <c r="A17" s="83">
        <v>2012</v>
      </c>
      <c r="B17" s="84">
        <v>74.117882913991735</v>
      </c>
    </row>
    <row r="18" spans="1:2" ht="13" x14ac:dyDescent="0.3">
      <c r="A18" s="83">
        <v>2013</v>
      </c>
      <c r="B18" s="84">
        <v>74.642837654136059</v>
      </c>
    </row>
    <row r="19" spans="1:2" ht="13" x14ac:dyDescent="0.3">
      <c r="A19" s="83">
        <v>2014</v>
      </c>
      <c r="B19" s="84">
        <v>74.82772616521936</v>
      </c>
    </row>
    <row r="20" spans="1:2" ht="13" x14ac:dyDescent="0.3">
      <c r="A20" s="82">
        <v>2015</v>
      </c>
      <c r="B20" s="84">
        <v>74.712353132952273</v>
      </c>
    </row>
    <row r="21" spans="1:2" ht="13" x14ac:dyDescent="0.3">
      <c r="A21" s="83">
        <v>2016</v>
      </c>
      <c r="B21" s="81">
        <v>74.089651565922878</v>
      </c>
    </row>
    <row r="22" spans="1:2" ht="13" x14ac:dyDescent="0.3">
      <c r="A22" s="83">
        <v>2017</v>
      </c>
      <c r="B22" s="81">
        <v>73.7</v>
      </c>
    </row>
    <row r="23" spans="1:2" ht="12.75" customHeight="1" x14ac:dyDescent="0.3">
      <c r="A23" s="82">
        <v>2018</v>
      </c>
      <c r="B23" s="81">
        <v>73.97</v>
      </c>
    </row>
    <row r="24" spans="1:2" ht="12.75" customHeight="1" x14ac:dyDescent="0.3">
      <c r="A24" s="80">
        <v>2019</v>
      </c>
      <c r="B24" s="79">
        <v>73.760000000000005</v>
      </c>
    </row>
    <row r="25" spans="1:2" ht="30" customHeight="1" x14ac:dyDescent="0.25">
      <c r="A25" s="16" t="s">
        <v>46</v>
      </c>
      <c r="B25" s="16"/>
    </row>
    <row r="26" spans="1:2" ht="31.5" customHeight="1" x14ac:dyDescent="0.25">
      <c r="A26" s="16" t="s">
        <v>45</v>
      </c>
      <c r="B26" s="16"/>
    </row>
    <row r="27" spans="1:2" x14ac:dyDescent="0.25">
      <c r="B27" s="78"/>
    </row>
    <row r="28" spans="1:2" x14ac:dyDescent="0.25">
      <c r="B28" s="77"/>
    </row>
  </sheetData>
  <mergeCells count="3">
    <mergeCell ref="A1:B1"/>
    <mergeCell ref="A25:B25"/>
    <mergeCell ref="A26:B26"/>
  </mergeCells>
  <printOptions horizontalCentered="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sqref="A1:C1"/>
    </sheetView>
  </sheetViews>
  <sheetFormatPr defaultRowHeight="12.5" x14ac:dyDescent="0.25"/>
  <cols>
    <col min="1" max="1" width="13.453125" style="20" customWidth="1"/>
    <col min="2" max="2" width="26" style="20" customWidth="1"/>
    <col min="3" max="3" width="25.7265625" style="20" customWidth="1"/>
    <col min="5" max="5" width="12.453125" customWidth="1"/>
  </cols>
  <sheetData>
    <row r="1" spans="1:11" ht="25.5" customHeight="1" x14ac:dyDescent="0.3">
      <c r="A1" s="36" t="s">
        <v>44</v>
      </c>
      <c r="B1" s="36"/>
      <c r="C1" s="36"/>
    </row>
    <row r="2" spans="1:11" ht="15" customHeight="1" x14ac:dyDescent="0.25">
      <c r="A2" s="35" t="s">
        <v>32</v>
      </c>
      <c r="B2" s="35"/>
      <c r="C2" s="35"/>
    </row>
    <row r="3" spans="1:11" ht="120" customHeight="1" x14ac:dyDescent="0.25">
      <c r="A3" s="34" t="s">
        <v>12</v>
      </c>
      <c r="B3" s="34"/>
      <c r="C3" s="34"/>
    </row>
    <row r="4" spans="1:11" ht="28.5" customHeight="1" x14ac:dyDescent="0.3">
      <c r="A4" s="33" t="s">
        <v>31</v>
      </c>
      <c r="B4" s="32" t="s">
        <v>43</v>
      </c>
      <c r="C4" s="32"/>
    </row>
    <row r="5" spans="1:11" ht="38.25" customHeight="1" x14ac:dyDescent="0.3">
      <c r="A5" s="31"/>
      <c r="B5" s="4" t="s">
        <v>42</v>
      </c>
      <c r="C5" s="4" t="s">
        <v>28</v>
      </c>
      <c r="F5" s="76"/>
      <c r="G5" s="76"/>
      <c r="H5" s="76"/>
    </row>
    <row r="6" spans="1:11" ht="12" customHeight="1" x14ac:dyDescent="0.25">
      <c r="A6" s="20" t="s">
        <v>27</v>
      </c>
      <c r="B6" s="75">
        <v>350.755752338435</v>
      </c>
      <c r="C6" s="71">
        <v>-6</v>
      </c>
      <c r="E6" s="73"/>
      <c r="F6" s="19"/>
      <c r="G6" s="66"/>
      <c r="H6" s="65"/>
      <c r="I6" s="65"/>
      <c r="J6" s="64"/>
      <c r="K6" s="64"/>
    </row>
    <row r="7" spans="1:11" ht="12" customHeight="1" x14ac:dyDescent="0.25">
      <c r="A7" s="20" t="s">
        <v>26</v>
      </c>
      <c r="B7" s="74">
        <v>361.43040424944905</v>
      </c>
      <c r="C7" s="71">
        <f>((B7-B6)/B6)*100</f>
        <v>3.0433291086027183</v>
      </c>
      <c r="E7" s="73"/>
      <c r="F7" s="19"/>
      <c r="G7" s="66"/>
      <c r="H7" s="65"/>
      <c r="I7" s="65"/>
      <c r="J7" s="64"/>
      <c r="K7" s="64"/>
    </row>
    <row r="8" spans="1:11" ht="12" customHeight="1" x14ac:dyDescent="0.25">
      <c r="A8" s="20" t="s">
        <v>25</v>
      </c>
      <c r="B8" s="74">
        <v>357.38346697856247</v>
      </c>
      <c r="C8" s="71">
        <f>((B8-B7)/B7)*100</f>
        <v>-1.1197002862253687</v>
      </c>
      <c r="E8" s="73"/>
      <c r="F8" s="19"/>
      <c r="G8" s="66"/>
      <c r="H8" s="65"/>
      <c r="I8" s="65"/>
      <c r="J8" s="64"/>
      <c r="K8" s="64"/>
    </row>
    <row r="9" spans="1:11" ht="12" customHeight="1" x14ac:dyDescent="0.25">
      <c r="A9" s="20" t="s">
        <v>24</v>
      </c>
      <c r="B9" s="28">
        <v>356.32381240041883</v>
      </c>
      <c r="C9" s="71">
        <f>((B9-B8)/B8)*100</f>
        <v>-0.29650352521964851</v>
      </c>
      <c r="E9" s="67"/>
      <c r="F9" s="19"/>
      <c r="G9" s="66"/>
      <c r="H9" s="65"/>
      <c r="I9" s="65"/>
      <c r="J9" s="64"/>
      <c r="K9" s="64"/>
    </row>
    <row r="10" spans="1:11" ht="12" customHeight="1" x14ac:dyDescent="0.25">
      <c r="A10" s="20" t="s">
        <v>23</v>
      </c>
      <c r="B10" s="28">
        <v>349.31310660581477</v>
      </c>
      <c r="C10" s="71">
        <f>((B10-B9)/B9)*100</f>
        <v>-1.9675097623635056</v>
      </c>
      <c r="E10" s="67"/>
      <c r="F10" s="19"/>
      <c r="G10" s="66"/>
      <c r="H10" s="65"/>
      <c r="I10" s="65"/>
      <c r="J10" s="64"/>
      <c r="K10" s="64"/>
    </row>
    <row r="11" spans="1:11" ht="12" customHeight="1" x14ac:dyDescent="0.25">
      <c r="A11" s="20" t="s">
        <v>22</v>
      </c>
      <c r="B11" s="28">
        <v>365.8211154497269</v>
      </c>
      <c r="C11" s="71">
        <f>((B11-B10)/B10)*100</f>
        <v>4.7258486818076175</v>
      </c>
      <c r="E11" s="67"/>
      <c r="F11" s="19"/>
      <c r="G11" s="66"/>
      <c r="H11" s="65"/>
      <c r="I11" s="65"/>
      <c r="J11" s="64"/>
      <c r="K11" s="64"/>
    </row>
    <row r="12" spans="1:11" ht="12" customHeight="1" x14ac:dyDescent="0.25">
      <c r="A12" s="20" t="s">
        <v>21</v>
      </c>
      <c r="B12" s="28">
        <v>355.2902856548219</v>
      </c>
      <c r="C12" s="71">
        <f>((B12-B11)/B11)*100</f>
        <v>-2.8786828726271829</v>
      </c>
      <c r="E12" s="67"/>
      <c r="F12" s="19"/>
      <c r="G12" s="66"/>
      <c r="H12" s="65"/>
      <c r="I12" s="65"/>
      <c r="J12" s="64"/>
      <c r="K12" s="64"/>
    </row>
    <row r="13" spans="1:11" ht="12" customHeight="1" x14ac:dyDescent="0.25">
      <c r="A13" s="72" t="s">
        <v>20</v>
      </c>
      <c r="B13" s="28">
        <v>358.08233061369776</v>
      </c>
      <c r="C13" s="71">
        <f>((B13-B12)/B12)*100</f>
        <v>0.78584894425974861</v>
      </c>
      <c r="E13" s="67"/>
      <c r="F13" s="19"/>
      <c r="G13" s="66"/>
      <c r="H13" s="65"/>
      <c r="I13" s="65"/>
      <c r="J13" s="64"/>
      <c r="K13" s="64"/>
    </row>
    <row r="14" spans="1:11" ht="12" customHeight="1" x14ac:dyDescent="0.25">
      <c r="A14" s="70" t="s">
        <v>19</v>
      </c>
      <c r="B14" s="69">
        <v>345.09340382191328</v>
      </c>
      <c r="C14" s="68">
        <f>((B14-B13)/B13)*100</f>
        <v>-3.6273576441271107</v>
      </c>
      <c r="E14" s="67"/>
      <c r="F14" s="19"/>
      <c r="G14" s="66"/>
      <c r="H14" s="65"/>
      <c r="I14" s="65"/>
      <c r="J14" s="64"/>
      <c r="K14" s="64"/>
    </row>
    <row r="15" spans="1:11" ht="38.25" customHeight="1" x14ac:dyDescent="0.25">
      <c r="A15" s="22" t="s">
        <v>1</v>
      </c>
      <c r="B15" s="22"/>
      <c r="C15" s="22"/>
    </row>
    <row r="16" spans="1:11" ht="30" customHeight="1" x14ac:dyDescent="0.25">
      <c r="A16" s="16" t="s">
        <v>18</v>
      </c>
      <c r="B16" s="16"/>
      <c r="C16" s="16"/>
    </row>
    <row r="17" spans="1:3" ht="15.5" x14ac:dyDescent="0.35">
      <c r="A17" s="21"/>
      <c r="B17" s="21"/>
      <c r="C17" s="21"/>
    </row>
    <row r="18" spans="1:3" ht="15.5" x14ac:dyDescent="0.35">
      <c r="A18" s="21"/>
      <c r="B18" s="21"/>
      <c r="C18" s="21"/>
    </row>
    <row r="19" spans="1:3" ht="15.5" x14ac:dyDescent="0.35">
      <c r="A19" s="21"/>
      <c r="B19" s="21"/>
      <c r="C19" s="21"/>
    </row>
  </sheetData>
  <mergeCells count="7">
    <mergeCell ref="A15:C15"/>
    <mergeCell ref="A16:C16"/>
    <mergeCell ref="A4:A5"/>
    <mergeCell ref="A1:C1"/>
    <mergeCell ref="A2:C2"/>
    <mergeCell ref="A3:C3"/>
    <mergeCell ref="B4:C4"/>
  </mergeCells>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Normal="100" workbookViewId="0">
      <selection sqref="A1:D1"/>
    </sheetView>
  </sheetViews>
  <sheetFormatPr defaultRowHeight="12.5" x14ac:dyDescent="0.25"/>
  <cols>
    <col min="1" max="1" width="19.54296875" customWidth="1"/>
    <col min="2" max="2" width="12.81640625" customWidth="1"/>
    <col min="3" max="3" width="14.81640625" customWidth="1"/>
    <col min="4" max="4" width="18.1796875" customWidth="1"/>
    <col min="5" max="5" width="15.7265625" customWidth="1"/>
  </cols>
  <sheetData>
    <row r="1" spans="1:7" ht="12.75" customHeight="1" x14ac:dyDescent="0.3">
      <c r="A1" s="17" t="s">
        <v>41</v>
      </c>
      <c r="B1" s="17"/>
      <c r="C1" s="17"/>
      <c r="D1" s="17"/>
    </row>
    <row r="2" spans="1:7" ht="89.25" customHeight="1" x14ac:dyDescent="0.25">
      <c r="A2" s="16" t="s">
        <v>12</v>
      </c>
      <c r="B2" s="16"/>
      <c r="C2" s="16"/>
      <c r="D2" s="16"/>
      <c r="E2" s="63"/>
    </row>
    <row r="3" spans="1:7" ht="30.65" customHeight="1" x14ac:dyDescent="0.25">
      <c r="A3" s="62" t="s">
        <v>40</v>
      </c>
      <c r="B3" s="61" t="s">
        <v>29</v>
      </c>
      <c r="C3" s="32" t="s">
        <v>39</v>
      </c>
      <c r="D3" s="58" t="s">
        <v>38</v>
      </c>
      <c r="E3" s="60" t="s">
        <v>37</v>
      </c>
    </row>
    <row r="4" spans="1:7" ht="38.25" customHeight="1" x14ac:dyDescent="0.25">
      <c r="A4" s="58"/>
      <c r="B4" s="59"/>
      <c r="C4" s="58"/>
      <c r="D4" s="58"/>
      <c r="E4" s="57"/>
    </row>
    <row r="5" spans="1:7" ht="12.75" customHeight="1" x14ac:dyDescent="0.3">
      <c r="A5" s="53">
        <v>1995</v>
      </c>
      <c r="B5" s="52">
        <v>287.514839535281</v>
      </c>
      <c r="C5" s="56" t="s">
        <v>36</v>
      </c>
      <c r="D5" s="56" t="s">
        <v>36</v>
      </c>
      <c r="E5" s="55" t="s">
        <v>36</v>
      </c>
      <c r="F5" s="54"/>
      <c r="G5" s="10"/>
    </row>
    <row r="6" spans="1:7" ht="12.75" customHeight="1" x14ac:dyDescent="0.3">
      <c r="A6" s="53">
        <v>1996</v>
      </c>
      <c r="B6" s="52">
        <v>269.48904525363503</v>
      </c>
      <c r="C6" s="48">
        <f>((B6-B5)/B5)*100</f>
        <v>-6.2695178832444309</v>
      </c>
      <c r="D6" s="48">
        <f>((B6-$B$5)/$B$5)*100</f>
        <v>-6.2695178832444309</v>
      </c>
      <c r="E6" s="50">
        <v>2.9437418229393995</v>
      </c>
      <c r="G6" s="10"/>
    </row>
    <row r="7" spans="1:7" ht="12.75" customHeight="1" x14ac:dyDescent="0.3">
      <c r="A7" s="53">
        <v>1997</v>
      </c>
      <c r="B7" s="52">
        <v>282.27178704015699</v>
      </c>
      <c r="C7" s="48">
        <f>((B7-B6)/B6)*100</f>
        <v>4.7433251969449195</v>
      </c>
      <c r="D7" s="48">
        <f>((B7-$B$5)/$B$5)*100</f>
        <v>-1.8235763077824121</v>
      </c>
      <c r="E7" s="50">
        <v>5.2115133013519612</v>
      </c>
      <c r="G7" s="10"/>
    </row>
    <row r="8" spans="1:7" ht="12.75" customHeight="1" x14ac:dyDescent="0.3">
      <c r="A8" s="53">
        <v>1998</v>
      </c>
      <c r="B8" s="52">
        <v>315.25415552653101</v>
      </c>
      <c r="C8" s="48">
        <f>((B8-B7)/B7)*100</f>
        <v>11.68461390782984</v>
      </c>
      <c r="D8" s="48">
        <f>((B8-$B$5)/$B$5)*100</f>
        <v>9.647959749168395</v>
      </c>
      <c r="E8" s="50">
        <v>6.8905364151766433</v>
      </c>
      <c r="G8" s="10"/>
    </row>
    <row r="9" spans="1:7" ht="12.75" customHeight="1" x14ac:dyDescent="0.3">
      <c r="A9" s="53">
        <v>1999</v>
      </c>
      <c r="B9" s="52">
        <v>317.22247660119803</v>
      </c>
      <c r="C9" s="48">
        <f>((B9-B8)/B8)*100</f>
        <v>0.6243600727100862</v>
      </c>
      <c r="D9" s="48">
        <f>((B9-$B$5)/$B$5)*100</f>
        <v>10.332557830383429</v>
      </c>
      <c r="E9" s="50">
        <v>9.3981683384212875</v>
      </c>
      <c r="G9" s="10"/>
    </row>
    <row r="10" spans="1:7" ht="12.75" customHeight="1" x14ac:dyDescent="0.3">
      <c r="A10" s="53">
        <v>2000</v>
      </c>
      <c r="B10" s="52">
        <v>336.66397570730197</v>
      </c>
      <c r="C10" s="48">
        <f>((B10-B9)/B9)*100</f>
        <v>6.1286638054166573</v>
      </c>
      <c r="D10" s="48">
        <f>((B10-$B$5)/$B$5)*100</f>
        <v>17.094469367724543</v>
      </c>
      <c r="E10" s="50">
        <v>13.235935455734857</v>
      </c>
      <c r="G10" s="10"/>
    </row>
    <row r="11" spans="1:7" ht="12.75" customHeight="1" x14ac:dyDescent="0.3">
      <c r="A11" s="53">
        <v>2001</v>
      </c>
      <c r="B11" s="52">
        <v>303.02268185537702</v>
      </c>
      <c r="C11" s="48">
        <f>((B11-B10)/B10)*100</f>
        <v>-9.9925433902595309</v>
      </c>
      <c r="D11" s="48">
        <f>((B11-$B$5)/$B$5)*100</f>
        <v>5.3937537085605101</v>
      </c>
      <c r="E11" s="50">
        <v>16.288704753597912</v>
      </c>
      <c r="G11" s="10"/>
    </row>
    <row r="12" spans="1:7" ht="12.75" customHeight="1" x14ac:dyDescent="0.3">
      <c r="A12" s="53">
        <v>2002</v>
      </c>
      <c r="B12" s="52">
        <v>303.30014664053499</v>
      </c>
      <c r="C12" s="48">
        <f>((B12-B11)/B11)*100</f>
        <v>9.1565681967793869E-2</v>
      </c>
      <c r="D12" s="48">
        <f>((B12-$B$5)/$B$5)*100</f>
        <v>5.4902582178952102</v>
      </c>
      <c r="E12" s="50">
        <v>18.142171827300494</v>
      </c>
      <c r="G12" s="10"/>
    </row>
    <row r="13" spans="1:7" ht="12.75" customHeight="1" x14ac:dyDescent="0.3">
      <c r="A13" s="53">
        <v>2003</v>
      </c>
      <c r="B13" s="52">
        <v>312.39056189257002</v>
      </c>
      <c r="C13" s="48">
        <f>((B13-B12)/B12)*100</f>
        <v>2.9971681031888191</v>
      </c>
      <c r="D13" s="48">
        <f>((B13-$B$5)/$B$5)*100</f>
        <v>8.6519785891734866</v>
      </c>
      <c r="E13" s="50">
        <v>20.737025730484117</v>
      </c>
      <c r="G13" s="10"/>
    </row>
    <row r="14" spans="1:7" ht="12.75" customHeight="1" x14ac:dyDescent="0.3">
      <c r="A14" s="53">
        <v>2004</v>
      </c>
      <c r="B14" s="52">
        <v>296.53688132643401</v>
      </c>
      <c r="C14" s="48">
        <f>((B14-B13)/B13)*100</f>
        <v>-5.0749550402832053</v>
      </c>
      <c r="D14" s="48">
        <f>((B14-$B$5)/$B$5)*100</f>
        <v>3.137939525394799</v>
      </c>
      <c r="E14" s="50">
        <v>24.029655473179254</v>
      </c>
      <c r="G14" s="10"/>
    </row>
    <row r="15" spans="1:7" ht="12.75" customHeight="1" x14ac:dyDescent="0.3">
      <c r="A15" s="53">
        <v>2005</v>
      </c>
      <c r="B15" s="52">
        <v>305.908538301519</v>
      </c>
      <c r="C15" s="48">
        <f>((B15-B14)/B14)*100</f>
        <v>3.1603680908643779</v>
      </c>
      <c r="D15" s="48">
        <f>((B15-$B$5)/$B$5)*100</f>
        <v>6.3974780557303754</v>
      </c>
      <c r="E15" s="50">
        <v>28.783253379851747</v>
      </c>
      <c r="G15" s="10"/>
    </row>
    <row r="16" spans="1:7" ht="12.75" customHeight="1" x14ac:dyDescent="0.3">
      <c r="A16" s="53">
        <v>2006</v>
      </c>
      <c r="B16" s="52">
        <v>330.12306667812601</v>
      </c>
      <c r="C16" s="48">
        <f>((B16-B15)/B15)*100</f>
        <v>7.9156104994820176</v>
      </c>
      <c r="D16" s="48">
        <f>((B16-$B$5)/$B$5)*100</f>
        <v>14.819487999893843</v>
      </c>
      <c r="E16" s="50">
        <v>33.078935891844743</v>
      </c>
      <c r="G16" s="10"/>
    </row>
    <row r="17" spans="1:7" ht="12.75" customHeight="1" x14ac:dyDescent="0.3">
      <c r="A17" s="53">
        <v>2007</v>
      </c>
      <c r="B17" s="52">
        <v>327.55902099528498</v>
      </c>
      <c r="C17" s="48">
        <f>((B17-B16)/B16)*100</f>
        <v>-0.77669388832528996</v>
      </c>
      <c r="D17" s="48">
        <f>((B17-$B$5)/$B$5)*100</f>
        <v>13.927692053992279</v>
      </c>
      <c r="E17" s="50">
        <v>36.220235499345847</v>
      </c>
      <c r="G17" s="10"/>
    </row>
    <row r="18" spans="1:7" ht="12.75" customHeight="1" x14ac:dyDescent="0.3">
      <c r="A18" s="53">
        <v>2008</v>
      </c>
      <c r="B18" s="52">
        <v>358.92610247703902</v>
      </c>
      <c r="C18" s="48">
        <f>((B18-B17)/B17)*100</f>
        <v>9.57600904607831</v>
      </c>
      <c r="D18" s="48">
        <f>((B18-$B$5)/$B$5)*100</f>
        <v>24.837418151070821</v>
      </c>
      <c r="E18" s="50">
        <v>43.443741822939387</v>
      </c>
      <c r="G18" s="10"/>
    </row>
    <row r="19" spans="1:7" ht="12.75" customHeight="1" x14ac:dyDescent="0.3">
      <c r="A19" s="53">
        <v>2009</v>
      </c>
      <c r="B19" s="52">
        <v>306.95147406344302</v>
      </c>
      <c r="C19" s="48">
        <f>((B19-B18)/B18)*100</f>
        <v>-14.48059309559992</v>
      </c>
      <c r="D19" s="48">
        <f>((B19-$B$5)/$B$5)*100</f>
        <v>6.7602195975616564</v>
      </c>
      <c r="E19" s="50">
        <v>41.115133013519419</v>
      </c>
      <c r="G19" s="10"/>
    </row>
    <row r="20" spans="1:7" ht="12.75" customHeight="1" x14ac:dyDescent="0.3">
      <c r="A20" s="53">
        <v>2010</v>
      </c>
      <c r="B20" s="52">
        <v>339.71228882600099</v>
      </c>
      <c r="C20" s="48">
        <f>((B20-B19)/B19)*100</f>
        <v>10.672962188084076</v>
      </c>
      <c r="D20" s="48">
        <f>((B20-$B$5)/$B$5)*100</f>
        <v>18.154697467124937</v>
      </c>
      <c r="E20" s="50">
        <v>42.774095071958143</v>
      </c>
      <c r="G20" s="10"/>
    </row>
    <row r="21" spans="1:7" ht="12.75" customHeight="1" x14ac:dyDescent="0.3">
      <c r="A21" s="46">
        <v>2011</v>
      </c>
      <c r="B21" s="52">
        <v>360.74050453007402</v>
      </c>
      <c r="C21" s="48">
        <f>((B21-B20)/B20)*100</f>
        <v>6.1900073667466256</v>
      </c>
      <c r="D21" s="48">
        <f>((B21-$B$5)/$B$5)*100</f>
        <v>25.468481944497157</v>
      </c>
      <c r="E21" s="50">
        <v>48.136938508504166</v>
      </c>
      <c r="G21" s="10"/>
    </row>
    <row r="22" spans="1:7" ht="12.75" customHeight="1" x14ac:dyDescent="0.3">
      <c r="A22" s="46">
        <v>2012</v>
      </c>
      <c r="B22" s="51">
        <v>366.96580958118602</v>
      </c>
      <c r="C22" s="48">
        <f>((B22-B21)/B21)*100</f>
        <v>1.7257017088284896</v>
      </c>
      <c r="D22" s="48">
        <f>((B22-$B$5)/$B$5)*100</f>
        <v>27.633693681454513</v>
      </c>
      <c r="E22" s="50">
        <v>50.651984300043615</v>
      </c>
      <c r="G22" s="10"/>
    </row>
    <row r="23" spans="1:7" ht="12.75" customHeight="1" x14ac:dyDescent="0.3">
      <c r="A23" s="46">
        <v>2013</v>
      </c>
      <c r="B23" s="51">
        <v>391.63828816023499</v>
      </c>
      <c r="C23" s="48">
        <f>((B23-B22)/B22)*100</f>
        <v>6.7233725690160062</v>
      </c>
      <c r="D23" s="48">
        <f>((B23-$B$5)/$B$5)*100</f>
        <v>36.214982431255336</v>
      </c>
      <c r="E23" s="50">
        <v>52.992150021805529</v>
      </c>
      <c r="G23" s="10"/>
    </row>
    <row r="24" spans="1:7" ht="12.75" customHeight="1" x14ac:dyDescent="0.3">
      <c r="A24" s="46">
        <v>2014</v>
      </c>
      <c r="B24" s="49">
        <v>399.24649635212501</v>
      </c>
      <c r="C24" s="48">
        <f>((B24-B23)/B23)*100</f>
        <v>1.9426619975361528</v>
      </c>
      <c r="D24" s="48">
        <f>((B24-$B$5)/$B$5)*100</f>
        <v>38.861179129897884</v>
      </c>
      <c r="E24" s="44">
        <v>55.720235499345868</v>
      </c>
      <c r="G24" s="10"/>
    </row>
    <row r="25" spans="1:7" ht="12.75" customHeight="1" x14ac:dyDescent="0.3">
      <c r="A25" s="46">
        <v>2015</v>
      </c>
      <c r="B25" s="47">
        <v>374.10578214831799</v>
      </c>
      <c r="C25" s="41">
        <f>((B25-B24)/B24)*100</f>
        <v>-6.2970406587196619</v>
      </c>
      <c r="D25" s="41">
        <f>((B25-$B$5)/$B$5)*100</f>
        <v>30.117034220910671</v>
      </c>
      <c r="E25" s="44">
        <v>55.890754470126481</v>
      </c>
      <c r="G25" s="10"/>
    </row>
    <row r="26" spans="1:7" ht="12.75" customHeight="1" x14ac:dyDescent="0.3">
      <c r="A26" s="46">
        <v>2016</v>
      </c>
      <c r="B26" s="45">
        <v>344.86414723081202</v>
      </c>
      <c r="C26" s="41">
        <f>((B26-B25)/B25)*100</f>
        <v>-7.8164081692575449</v>
      </c>
      <c r="D26" s="41">
        <f>((B26-$B$5)/$B$5)*100</f>
        <v>19.946555728471775</v>
      </c>
      <c r="E26" s="44">
        <v>57.633013519406916</v>
      </c>
      <c r="G26" s="10"/>
    </row>
    <row r="27" spans="1:7" ht="12.75" customHeight="1" x14ac:dyDescent="0.3">
      <c r="A27" s="46">
        <v>2017</v>
      </c>
      <c r="B27" s="45">
        <v>335.828696104779</v>
      </c>
      <c r="C27" s="41">
        <f>((B27-B26)/B26)*100</f>
        <v>-2.6200030355680153</v>
      </c>
      <c r="D27" s="41">
        <f>((B27-$B$5)/$B$5)*100</f>
        <v>16.803952327326535</v>
      </c>
      <c r="E27" s="44">
        <v>60.733536851286537</v>
      </c>
      <c r="G27" s="10"/>
    </row>
    <row r="28" spans="1:7" ht="12.75" customHeight="1" x14ac:dyDescent="0.3">
      <c r="A28" s="46">
        <v>2018</v>
      </c>
      <c r="B28" s="45">
        <v>343.28485034162702</v>
      </c>
      <c r="C28" s="41">
        <f>((B28-B27)/B27)*100</f>
        <v>2.2202254671297332</v>
      </c>
      <c r="D28" s="41">
        <f>((B28-$B$5)/$B$5)*100</f>
        <v>19.397263423511909</v>
      </c>
      <c r="E28" s="44">
        <v>64.978412559965136</v>
      </c>
      <c r="G28" s="10"/>
    </row>
    <row r="29" spans="1:7" ht="12.75" customHeight="1" x14ac:dyDescent="0.3">
      <c r="A29" s="43">
        <v>2019</v>
      </c>
      <c r="B29" s="42">
        <v>345.09340382191328</v>
      </c>
      <c r="C29" s="41">
        <f>((B29-B28)/B28)*100</f>
        <v>0.52683754569607266</v>
      </c>
      <c r="D29" s="41">
        <f>((B29-$B$5)/$B$5)*100</f>
        <v>20.026293035760613</v>
      </c>
      <c r="E29" s="40">
        <v>67.877889228085522</v>
      </c>
      <c r="G29" s="10"/>
    </row>
    <row r="30" spans="1:7" ht="38.25" customHeight="1" x14ac:dyDescent="0.25">
      <c r="A30" s="39" t="s">
        <v>35</v>
      </c>
      <c r="B30" s="39"/>
      <c r="C30" s="39"/>
      <c r="D30" s="39"/>
      <c r="E30" s="39"/>
    </row>
    <row r="31" spans="1:7" x14ac:dyDescent="0.25">
      <c r="A31" s="38" t="s">
        <v>18</v>
      </c>
      <c r="B31" s="38"/>
      <c r="C31" s="38"/>
      <c r="D31" s="38"/>
      <c r="E31" s="38"/>
    </row>
    <row r="32" spans="1:7" ht="25.5" customHeight="1" x14ac:dyDescent="0.25">
      <c r="A32" s="37" t="s">
        <v>34</v>
      </c>
      <c r="B32" s="37"/>
      <c r="C32" s="37"/>
      <c r="D32" s="37"/>
      <c r="E32" s="37"/>
    </row>
  </sheetData>
  <mergeCells count="10">
    <mergeCell ref="A32:E32"/>
    <mergeCell ref="A30:E30"/>
    <mergeCell ref="A31:E31"/>
    <mergeCell ref="E3:E4"/>
    <mergeCell ref="A3:A4"/>
    <mergeCell ref="A1:D1"/>
    <mergeCell ref="B3:B4"/>
    <mergeCell ref="C3:C4"/>
    <mergeCell ref="D3:D4"/>
    <mergeCell ref="A2:E2"/>
  </mergeCells>
  <printOptions horizontalCentered="1"/>
  <pageMargins left="0.75" right="0.75" top="0.5" bottom="0.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sqref="A1:C1"/>
    </sheetView>
  </sheetViews>
  <sheetFormatPr defaultRowHeight="12.5" x14ac:dyDescent="0.25"/>
  <cols>
    <col min="1" max="1" width="13.453125" style="20" customWidth="1"/>
    <col min="2" max="2" width="26" style="20" customWidth="1"/>
    <col min="3" max="3" width="27.54296875" style="20" customWidth="1"/>
    <col min="5" max="5" width="8.7265625" style="19"/>
  </cols>
  <sheetData>
    <row r="1" spans="1:6" ht="25.5" customHeight="1" x14ac:dyDescent="0.3">
      <c r="A1" s="36" t="s">
        <v>33</v>
      </c>
      <c r="B1" s="36"/>
      <c r="C1" s="36"/>
    </row>
    <row r="2" spans="1:6" ht="15" customHeight="1" x14ac:dyDescent="0.25">
      <c r="A2" s="35" t="s">
        <v>32</v>
      </c>
      <c r="B2" s="35"/>
      <c r="C2" s="35"/>
    </row>
    <row r="3" spans="1:6" ht="120" customHeight="1" x14ac:dyDescent="0.25">
      <c r="A3" s="34" t="s">
        <v>12</v>
      </c>
      <c r="B3" s="34"/>
      <c r="C3" s="34"/>
    </row>
    <row r="4" spans="1:6" ht="28.5" customHeight="1" x14ac:dyDescent="0.3">
      <c r="A4" s="33" t="s">
        <v>31</v>
      </c>
      <c r="B4" s="32" t="s">
        <v>30</v>
      </c>
      <c r="C4" s="32"/>
    </row>
    <row r="5" spans="1:6" ht="38.25" customHeight="1" x14ac:dyDescent="0.3">
      <c r="A5" s="31"/>
      <c r="B5" s="4" t="s">
        <v>29</v>
      </c>
      <c r="C5" s="4" t="s">
        <v>28</v>
      </c>
      <c r="E5"/>
    </row>
    <row r="6" spans="1:6" s="23" customFormat="1" ht="12.75" customHeight="1" x14ac:dyDescent="0.25">
      <c r="A6" s="29" t="s">
        <v>27</v>
      </c>
      <c r="B6" s="19">
        <v>335.82869610477957</v>
      </c>
      <c r="C6" s="27">
        <v>-5.6</v>
      </c>
      <c r="D6"/>
      <c r="E6"/>
      <c r="F6"/>
    </row>
    <row r="7" spans="1:6" s="23" customFormat="1" ht="12.75" customHeight="1" x14ac:dyDescent="0.25">
      <c r="A7" s="29" t="s">
        <v>26</v>
      </c>
      <c r="B7" s="19">
        <v>347.33162897250037</v>
      </c>
      <c r="C7" s="27">
        <f>((B7-B6)/B6)*100</f>
        <v>3.4252382244702075</v>
      </c>
      <c r="D7"/>
      <c r="E7"/>
      <c r="F7"/>
    </row>
    <row r="8" spans="1:6" s="23" customFormat="1" ht="12.75" customHeight="1" x14ac:dyDescent="0.25">
      <c r="A8" s="29" t="s">
        <v>25</v>
      </c>
      <c r="B8" s="19">
        <v>346.48586333908668</v>
      </c>
      <c r="C8" s="27">
        <f>((B8-B7)/B7)*100</f>
        <v>-0.2435037764673755</v>
      </c>
      <c r="D8"/>
      <c r="E8"/>
      <c r="F8"/>
    </row>
    <row r="9" spans="1:6" s="23" customFormat="1" ht="12.75" customHeight="1" x14ac:dyDescent="0.25">
      <c r="A9" s="29" t="s">
        <v>24</v>
      </c>
      <c r="B9" s="30">
        <v>349.16621576458022</v>
      </c>
      <c r="C9" s="27">
        <f>((B9-B8)/B8)*100</f>
        <v>0.77358204449179069</v>
      </c>
      <c r="D9"/>
      <c r="E9"/>
      <c r="F9"/>
    </row>
    <row r="10" spans="1:6" s="23" customFormat="1" ht="12.75" customHeight="1" x14ac:dyDescent="0.25">
      <c r="A10" s="29" t="s">
        <v>23</v>
      </c>
      <c r="B10" s="30">
        <v>343.28</v>
      </c>
      <c r="C10" s="27">
        <f>((B10-B9)/B9)*100</f>
        <v>-1.685791894754483</v>
      </c>
      <c r="D10"/>
      <c r="E10"/>
      <c r="F10"/>
    </row>
    <row r="11" spans="1:6" s="23" customFormat="1" ht="12.75" customHeight="1" x14ac:dyDescent="0.25">
      <c r="A11" s="29" t="s">
        <v>22</v>
      </c>
      <c r="B11" s="30">
        <v>359.29619811453568</v>
      </c>
      <c r="C11" s="27">
        <f>((B11-B10)/B10)*100</f>
        <v>4.6656368313142949</v>
      </c>
      <c r="D11"/>
      <c r="E11"/>
      <c r="F11"/>
    </row>
    <row r="12" spans="1:6" s="23" customFormat="1" ht="12.75" customHeight="1" x14ac:dyDescent="0.25">
      <c r="A12" s="29" t="s">
        <v>21</v>
      </c>
      <c r="B12" s="28">
        <v>350.12259812265785</v>
      </c>
      <c r="C12" s="27">
        <f>((B12-B11)/B11)*100</f>
        <v>-2.5532137662512908</v>
      </c>
      <c r="D12"/>
      <c r="E12"/>
      <c r="F12"/>
    </row>
    <row r="13" spans="1:6" s="23" customFormat="1" ht="12.75" customHeight="1" x14ac:dyDescent="0.25">
      <c r="A13" s="29" t="s">
        <v>20</v>
      </c>
      <c r="B13" s="28">
        <v>357.10327482124239</v>
      </c>
      <c r="C13" s="27">
        <f>((B13-B12)/B12)*100</f>
        <v>1.9937806745450395</v>
      </c>
      <c r="D13"/>
      <c r="E13"/>
      <c r="F13"/>
    </row>
    <row r="14" spans="1:6" s="23" customFormat="1" ht="12.75" customHeight="1" x14ac:dyDescent="0.25">
      <c r="A14" s="26" t="s">
        <v>19</v>
      </c>
      <c r="B14" s="25">
        <v>345.09340382191328</v>
      </c>
      <c r="C14" s="24">
        <f>((B14-B13)/B13)*100</f>
        <v>-3.3631366179268367</v>
      </c>
      <c r="D14"/>
      <c r="E14"/>
      <c r="F14"/>
    </row>
    <row r="15" spans="1:6" ht="42" customHeight="1" x14ac:dyDescent="0.25">
      <c r="A15" s="22" t="s">
        <v>1</v>
      </c>
      <c r="B15" s="22"/>
      <c r="C15" s="22"/>
      <c r="E15"/>
    </row>
    <row r="16" spans="1:6" ht="12.75" customHeight="1" x14ac:dyDescent="0.25">
      <c r="A16" s="16" t="s">
        <v>18</v>
      </c>
      <c r="B16" s="16"/>
      <c r="C16" s="16"/>
      <c r="E16"/>
    </row>
    <row r="17" spans="1:3" ht="15.5" x14ac:dyDescent="0.35">
      <c r="A17" s="21"/>
      <c r="B17" s="21"/>
      <c r="C17" s="21"/>
    </row>
    <row r="18" spans="1:3" ht="15.5" x14ac:dyDescent="0.35">
      <c r="A18" s="21"/>
      <c r="B18" s="21"/>
      <c r="C18" s="21"/>
    </row>
    <row r="19" spans="1:3" ht="15.5" x14ac:dyDescent="0.35">
      <c r="A19" s="21"/>
      <c r="B19" s="21"/>
      <c r="C19" s="21"/>
    </row>
    <row r="20" spans="1:3" ht="15.5" x14ac:dyDescent="0.35">
      <c r="A20" s="21"/>
      <c r="B20" s="21"/>
      <c r="C20" s="21"/>
    </row>
  </sheetData>
  <mergeCells count="7">
    <mergeCell ref="A16:C16"/>
    <mergeCell ref="A4:A5"/>
    <mergeCell ref="A1:C1"/>
    <mergeCell ref="A2:C2"/>
    <mergeCell ref="A3:C3"/>
    <mergeCell ref="B4:C4"/>
    <mergeCell ref="A15:C15"/>
  </mergeCells>
  <printOptions horizontalCentered="1"/>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I6" sqref="I6"/>
    </sheetView>
  </sheetViews>
  <sheetFormatPr defaultRowHeight="12.5" x14ac:dyDescent="0.25"/>
  <cols>
    <col min="1" max="1" width="22.453125" customWidth="1"/>
    <col min="2" max="2" width="23.54296875" customWidth="1"/>
    <col min="3" max="3" width="22" style="1" customWidth="1"/>
    <col min="4" max="4" width="20.81640625" customWidth="1"/>
  </cols>
  <sheetData>
    <row r="1" spans="1:4" ht="26.25" customHeight="1" x14ac:dyDescent="0.3">
      <c r="A1" s="17" t="s">
        <v>13</v>
      </c>
      <c r="B1" s="17"/>
      <c r="C1" s="17"/>
      <c r="D1" s="17"/>
    </row>
    <row r="2" spans="1:4" ht="15.75" customHeight="1" x14ac:dyDescent="0.25">
      <c r="A2" s="16" t="s">
        <v>14</v>
      </c>
      <c r="B2" s="16"/>
      <c r="C2" s="16"/>
      <c r="D2" s="16"/>
    </row>
    <row r="3" spans="1:4" ht="89.25" customHeight="1" x14ac:dyDescent="0.25">
      <c r="A3" s="16" t="s">
        <v>12</v>
      </c>
      <c r="B3" s="16"/>
      <c r="C3" s="16"/>
      <c r="D3" s="16"/>
    </row>
    <row r="4" spans="1:4" ht="63.75" customHeight="1" x14ac:dyDescent="0.3">
      <c r="A4" s="4" t="s">
        <v>15</v>
      </c>
      <c r="B4" s="13" t="s">
        <v>16</v>
      </c>
      <c r="C4" s="13" t="s">
        <v>11</v>
      </c>
      <c r="D4" s="12" t="s">
        <v>10</v>
      </c>
    </row>
    <row r="5" spans="1:4" ht="12.75" customHeight="1" x14ac:dyDescent="0.25">
      <c r="A5" s="11" t="s">
        <v>9</v>
      </c>
      <c r="B5" s="10">
        <v>351.84526242665504</v>
      </c>
      <c r="C5" s="8">
        <v>27.54</v>
      </c>
      <c r="D5" s="14">
        <v>11.9</v>
      </c>
    </row>
    <row r="6" spans="1:4" x14ac:dyDescent="0.25">
      <c r="A6" s="9" t="s">
        <v>8</v>
      </c>
      <c r="B6" s="10">
        <v>320.66405795883435</v>
      </c>
      <c r="C6" s="8">
        <v>16.135999999999999</v>
      </c>
      <c r="D6" s="14">
        <v>19.5</v>
      </c>
    </row>
    <row r="7" spans="1:4" x14ac:dyDescent="0.25">
      <c r="A7" s="9" t="s">
        <v>7</v>
      </c>
      <c r="B7" s="10">
        <v>337.90078314572037</v>
      </c>
      <c r="C7" s="8">
        <v>15.58</v>
      </c>
      <c r="D7" s="14">
        <v>13.1</v>
      </c>
    </row>
    <row r="8" spans="1:4" x14ac:dyDescent="0.25">
      <c r="A8" s="9" t="s">
        <v>6</v>
      </c>
      <c r="B8" s="10">
        <v>342.30559706694623</v>
      </c>
      <c r="C8" s="8">
        <v>17.13</v>
      </c>
      <c r="D8" s="14">
        <v>8.1999999999999993</v>
      </c>
    </row>
    <row r="9" spans="1:4" x14ac:dyDescent="0.25">
      <c r="A9" s="9" t="s">
        <v>5</v>
      </c>
      <c r="B9" s="10">
        <v>354.94679483446009</v>
      </c>
      <c r="C9" s="8">
        <v>13.7</v>
      </c>
      <c r="D9" s="14">
        <v>10.1</v>
      </c>
    </row>
    <row r="10" spans="1:4" ht="26" x14ac:dyDescent="0.3">
      <c r="A10" s="7" t="s">
        <v>4</v>
      </c>
      <c r="B10" s="6">
        <v>347.52173712844348</v>
      </c>
      <c r="C10" s="5">
        <v>90.117999999999995</v>
      </c>
      <c r="D10" s="14">
        <v>6.13</v>
      </c>
    </row>
    <row r="11" spans="1:4" ht="26" x14ac:dyDescent="0.3">
      <c r="A11" s="4" t="s">
        <v>3</v>
      </c>
      <c r="B11" s="3">
        <v>345.09340382191328</v>
      </c>
      <c r="C11" s="2" t="s">
        <v>2</v>
      </c>
      <c r="D11" s="15">
        <v>6.08</v>
      </c>
    </row>
    <row r="12" spans="1:4" ht="30" customHeight="1" x14ac:dyDescent="0.25">
      <c r="A12" s="16" t="s">
        <v>1</v>
      </c>
      <c r="B12" s="16"/>
      <c r="C12" s="16"/>
      <c r="D12" s="16"/>
    </row>
    <row r="13" spans="1:4" ht="12.75" customHeight="1" x14ac:dyDescent="0.25">
      <c r="A13" s="18" t="s">
        <v>0</v>
      </c>
      <c r="B13" s="18"/>
      <c r="C13" s="18"/>
      <c r="D13" s="18"/>
    </row>
    <row r="14" spans="1:4" ht="38.25" customHeight="1" x14ac:dyDescent="0.25">
      <c r="A14" s="16" t="s">
        <v>17</v>
      </c>
      <c r="B14" s="16"/>
      <c r="C14" s="16"/>
      <c r="D14" s="16"/>
    </row>
  </sheetData>
  <mergeCells count="6">
    <mergeCell ref="A14:D14"/>
    <mergeCell ref="A1:D1"/>
    <mergeCell ref="A2:D2"/>
    <mergeCell ref="A3:D3"/>
    <mergeCell ref="A12:D12"/>
    <mergeCell ref="A13:D13"/>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vt:lpstr>
      <vt:lpstr>Table 2</vt:lpstr>
      <vt:lpstr>Table 3</vt:lpstr>
      <vt:lpstr>Table 4</vt:lpstr>
      <vt:lpstr>Table 5</vt:lpstr>
      <vt:lpstr>Table 6 Airports Grouped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Bouse, James (OST)</dc:creator>
  <cp:lastModifiedBy>Parker, Kiara CTR (OST)</cp:lastModifiedBy>
  <dcterms:created xsi:type="dcterms:W3CDTF">2019-10-15T18:10:00Z</dcterms:created>
  <dcterms:modified xsi:type="dcterms:W3CDTF">2020-01-21T17:17:51Z</dcterms:modified>
</cp:coreProperties>
</file>