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M:\External Affairs\Press\Scheduled releases\Air Fare\2020\2Q 2020 REVISED\Excel Tables for 2Q2020 Press Release\"/>
    </mc:Choice>
  </mc:AlternateContent>
  <bookViews>
    <workbookView xWindow="0" yWindow="50" windowWidth="10850" windowHeight="8400"/>
  </bookViews>
  <sheets>
    <sheet name="Table 1" sheetId="2" r:id="rId1"/>
    <sheet name="Table 2" sheetId="1" r:id="rId2"/>
    <sheet name="Table 3" sheetId="3" r:id="rId3"/>
    <sheet name="Table 4" sheetId="4" r:id="rId4"/>
    <sheet name="Table 5" sheetId="5" r:id="rId5"/>
    <sheet name="Table 6 Airports Grouped" sheetId="6" r:id="rId6"/>
  </sheets>
  <calcPr calcId="171027"/>
</workbook>
</file>

<file path=xl/calcChain.xml><?xml version="1.0" encoding="utf-8"?>
<calcChain xmlns="http://schemas.openxmlformats.org/spreadsheetml/2006/main">
  <c r="C8" i="6" l="1"/>
  <c r="C7" i="5"/>
  <c r="C8" i="5"/>
  <c r="C9" i="5"/>
  <c r="C10" i="5"/>
  <c r="C11" i="5"/>
  <c r="C12" i="5"/>
  <c r="C13" i="5"/>
  <c r="C14" i="5"/>
  <c r="C6" i="4"/>
  <c r="D6" i="4"/>
  <c r="C7" i="4"/>
  <c r="D7" i="4"/>
  <c r="C8" i="4"/>
  <c r="D8" i="4"/>
  <c r="C9" i="4"/>
  <c r="D9" i="4"/>
  <c r="C10" i="4"/>
  <c r="D10" i="4"/>
  <c r="C11" i="4"/>
  <c r="D11" i="4"/>
  <c r="C12" i="4"/>
  <c r="D12" i="4"/>
  <c r="C13" i="4"/>
  <c r="D13" i="4"/>
  <c r="C14" i="4"/>
  <c r="D14" i="4"/>
  <c r="C15" i="4"/>
  <c r="D15" i="4"/>
  <c r="C16" i="4"/>
  <c r="D16" i="4"/>
  <c r="C17" i="4"/>
  <c r="D17" i="4"/>
  <c r="C18" i="4"/>
  <c r="D18" i="4"/>
  <c r="C19" i="4"/>
  <c r="D19" i="4"/>
  <c r="C20" i="4"/>
  <c r="D20" i="4"/>
  <c r="C21" i="4"/>
  <c r="D21" i="4"/>
  <c r="C22" i="4"/>
  <c r="D22" i="4"/>
  <c r="C23" i="4"/>
  <c r="D23" i="4"/>
  <c r="C24" i="4"/>
  <c r="D24" i="4"/>
  <c r="C25" i="4"/>
  <c r="D25" i="4"/>
  <c r="C26" i="4"/>
  <c r="D26" i="4"/>
  <c r="C27" i="4"/>
  <c r="D27" i="4"/>
  <c r="C28" i="4"/>
  <c r="D28" i="4"/>
  <c r="C29" i="4"/>
  <c r="D29" i="4"/>
  <c r="C30" i="4"/>
  <c r="D30" i="4"/>
  <c r="C7" i="3"/>
  <c r="C8" i="3"/>
  <c r="C9" i="3"/>
  <c r="C10" i="3"/>
  <c r="C11" i="3"/>
  <c r="C12" i="3"/>
  <c r="C13" i="3"/>
  <c r="C14" i="3"/>
  <c r="E4" i="2"/>
  <c r="C5" i="2"/>
  <c r="D5" i="2"/>
  <c r="E5" i="2"/>
  <c r="C6" i="2"/>
  <c r="D6" i="2"/>
  <c r="E6" i="2"/>
  <c r="C7" i="2"/>
  <c r="D7" i="2"/>
  <c r="E7" i="2"/>
  <c r="C8" i="2"/>
  <c r="D8" i="2"/>
  <c r="E8" i="2"/>
  <c r="C9" i="2"/>
  <c r="D9" i="2"/>
  <c r="E9" i="2"/>
  <c r="C10" i="2"/>
  <c r="D10" i="2"/>
  <c r="E10" i="2"/>
  <c r="C11" i="2"/>
  <c r="D11" i="2"/>
  <c r="E11" i="2"/>
  <c r="C12" i="2"/>
  <c r="D12" i="2"/>
  <c r="E12" i="2"/>
  <c r="C13" i="2"/>
  <c r="D13" i="2"/>
  <c r="E13" i="2"/>
  <c r="C14" i="2"/>
  <c r="D14" i="2"/>
  <c r="E14" i="2"/>
  <c r="C15" i="2"/>
  <c r="D15" i="2"/>
  <c r="E15" i="2"/>
  <c r="C16" i="2"/>
  <c r="D16" i="2"/>
  <c r="E16" i="2"/>
  <c r="C17" i="2"/>
  <c r="D17" i="2"/>
  <c r="E17" i="2"/>
  <c r="C18" i="2"/>
  <c r="D18" i="2"/>
  <c r="E18" i="2"/>
  <c r="C19" i="2"/>
  <c r="D19" i="2"/>
  <c r="E19" i="2"/>
  <c r="C20" i="2"/>
  <c r="D20" i="2"/>
  <c r="E20" i="2"/>
  <c r="C21" i="2"/>
  <c r="D21" i="2"/>
  <c r="E21" i="2"/>
  <c r="C22" i="2"/>
  <c r="D22" i="2"/>
  <c r="E22" i="2"/>
  <c r="C23" i="2"/>
  <c r="D23" i="2"/>
  <c r="E23" i="2"/>
  <c r="C24" i="2"/>
  <c r="D24" i="2"/>
  <c r="E24" i="2"/>
  <c r="C25" i="2"/>
  <c r="D25" i="2"/>
  <c r="E25" i="2"/>
  <c r="C26" i="2"/>
  <c r="D26" i="2"/>
  <c r="E26" i="2"/>
  <c r="C27" i="2"/>
  <c r="D27" i="2"/>
  <c r="E27" i="2"/>
  <c r="C28" i="2"/>
  <c r="D28" i="2"/>
  <c r="E28" i="2"/>
  <c r="C29" i="2"/>
  <c r="D29" i="2"/>
  <c r="E29" i="2"/>
</calcChain>
</file>

<file path=xl/sharedStrings.xml><?xml version="1.0" encoding="utf-8"?>
<sst xmlns="http://schemas.openxmlformats.org/spreadsheetml/2006/main" count="79" uniqueCount="51">
  <si>
    <t>Year</t>
  </si>
  <si>
    <t>Revenue from Passenger Fares as Percent of Total Scheduled Passenger Airline Operating Revenue* (%)</t>
  </si>
  <si>
    <t>Source: Bureau of Transportation Statistics, P-1.2</t>
  </si>
  <si>
    <t>* From Schedule P-1.2: Passenger Revenue (Fares) (Acct 3901) as a percentage of Total Operating Revenues (4999).</t>
  </si>
  <si>
    <t>Table 2. Passenger Airline Revenue from Fares 1990-2020</t>
  </si>
  <si>
    <t>Note: Percent change based on unrounded numbers</t>
  </si>
  <si>
    <t>Source: Bureau of Transportation Statistics, https://www.bts.gov/explore-topics-and-geography/topics/air-fares; and http://www.transtats.bts.gov/databases.asp?Mode_ID=1&amp;Mode_Desc=Aviation&amp;Subject_ID2=0</t>
  </si>
  <si>
    <t>Percent Change in Average Fare to 2nd Quarter 2020 (%)</t>
  </si>
  <si>
    <t xml:space="preserve"> Cumulative Percent Change in Average Fare (2Q 1995 to 2Q of each year) (%)</t>
  </si>
  <si>
    <t>Year-to-Year Percent Change in Average Fare (2Q to 2Q) (%)</t>
  </si>
  <si>
    <t>2Q Average Fare in constant 2020 dollars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</si>
  <si>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</si>
  <si>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2nd Quarter Average Fare 1995-2020, Adjusted for Inflation</t>
  </si>
  <si>
    <t>Source: Bureau of Transportation Statistics, https://www.bts.gov/explore-topics-and-geography/topics/air-fares</t>
  </si>
  <si>
    <t>2Q 2020</t>
  </si>
  <si>
    <t>1Q 2020</t>
  </si>
  <si>
    <t>4Q 2019</t>
  </si>
  <si>
    <t>3Q 2019</t>
  </si>
  <si>
    <t>2Q 2019</t>
  </si>
  <si>
    <t>1Q 2019</t>
  </si>
  <si>
    <t>4Q 2018</t>
  </si>
  <si>
    <t>3Q 2018</t>
  </si>
  <si>
    <t>2Q 2018</t>
  </si>
  <si>
    <t>Quarter-to-Quarter Percent Change in Average Fare (%)</t>
  </si>
  <si>
    <t>Average Fare in constant 2020 dollars ($)</t>
  </si>
  <si>
    <t>Average Domestic Fare (2020$)</t>
  </si>
  <si>
    <t>Quarter/Year</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</si>
  <si>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</si>
  <si>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 xml:space="preserve">Average Fare and Percent Change by Quarter </t>
  </si>
  <si>
    <t xml:space="preserve">Table 3. Inflation-Adjusted Average Domestic Airline Fares by Quarter </t>
  </si>
  <si>
    <t>* Rate calculated using Bureau of Labor Statistics General Consumer Price Index</t>
  </si>
  <si>
    <t>N/A</t>
  </si>
  <si>
    <t>Inflation Rate from 1995 (Jun 1995 to Jun of each year)*</t>
  </si>
  <si>
    <t>Average Fare in current dollars ($)</t>
  </si>
  <si>
    <t>Table 4. Unadjusted 2nd Quarter Average Fares, 1995-2020</t>
  </si>
  <si>
    <t>Average Domestic Fare (current$)</t>
  </si>
  <si>
    <t>Table 5. Unadjusted Average Domestic Airline Fares by Quarter</t>
  </si>
  <si>
    <r>
      <t>** Remaining 10</t>
    </r>
    <r>
      <rPr>
        <sz val="10"/>
        <rFont val="Arial"/>
        <family val="2"/>
      </rPr>
      <t>% of passengers boarded fights at airports not included in the top 100 airports for this report.</t>
    </r>
  </si>
  <si>
    <t>* Not including Alaska, Hawaii or Puerto Rico</t>
  </si>
  <si>
    <t>100**</t>
  </si>
  <si>
    <t>Average Fare at All Airports</t>
  </si>
  <si>
    <t>Average Fare at Top 100 Airports</t>
  </si>
  <si>
    <t>16,000-49,999</t>
  </si>
  <si>
    <t>50,000-99,999</t>
  </si>
  <si>
    <t>100-499,000</t>
  </si>
  <si>
    <t>Standard Error</t>
  </si>
  <si>
    <t>Percent of Total Passengers</t>
  </si>
  <si>
    <t>Average Fare 2nd Quarter 2020 ($)</t>
  </si>
  <si>
    <t>Airport Groups based on 2Q 2020 Originating Passengers</t>
  </si>
  <si>
    <t xml:space="preserve">Top 100 Airports* Based on 2Q2020 U.S. Originating Domestic Passengers </t>
  </si>
  <si>
    <t>Table 6. Fares at Airports Grouped by Originating Passengers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</si>
</sst>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
    <numFmt numFmtId="166" formatCode="0.0%"/>
    <numFmt numFmtId="167" formatCode="#,##0.0"/>
    <numFmt numFmtId="168" formatCode="0.000"/>
  </numFmts>
  <fonts count="10" x14ac:knownFonts="1">
    <font>
      <sz val="10"/>
      <name val="Arial"/>
    </font>
    <font>
      <sz val="8"/>
      <name val="Arial"/>
      <family val="2"/>
    </font>
    <font>
      <sz val="10"/>
      <name val="Arial"/>
      <family val="2"/>
    </font>
    <font>
      <sz val="10"/>
      <name val="Arial"/>
      <family val="2"/>
    </font>
    <font>
      <b/>
      <sz val="10"/>
      <name val="Arial"/>
      <family val="2"/>
    </font>
    <font>
      <sz val="10"/>
      <color theme="1"/>
      <name val="Arial"/>
      <family val="2"/>
    </font>
    <font>
      <b/>
      <sz val="10"/>
      <color indexed="8"/>
      <name val="Arial"/>
      <family val="2"/>
    </font>
    <font>
      <sz val="12"/>
      <name val="Times New Roman"/>
      <family val="1"/>
    </font>
    <font>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9" fontId="2" fillId="0" borderId="0" applyFont="0" applyFill="0" applyBorder="0" applyAlignment="0" applyProtection="0"/>
    <xf numFmtId="0" fontId="5" fillId="0" borderId="0"/>
  </cellStyleXfs>
  <cellXfs count="97">
    <xf numFmtId="0" fontId="0" fillId="0" borderId="0" xfId="0"/>
    <xf numFmtId="10" fontId="0" fillId="0" borderId="0" xfId="0" applyNumberFormat="1"/>
    <xf numFmtId="0" fontId="4" fillId="0" borderId="1" xfId="0" applyFont="1" applyBorder="1" applyAlignment="1">
      <alignment horizontal="center"/>
    </xf>
    <xf numFmtId="164" fontId="0" fillId="0" borderId="0" xfId="0" applyNumberFormat="1"/>
    <xf numFmtId="0" fontId="4" fillId="0" borderId="1" xfId="0" applyFont="1" applyBorder="1" applyAlignment="1">
      <alignment horizontal="center" wrapText="1"/>
    </xf>
    <xf numFmtId="0" fontId="4" fillId="0" borderId="0" xfId="0" applyFont="1" applyAlignment="1">
      <alignment horizontal="left"/>
    </xf>
    <xf numFmtId="0" fontId="4" fillId="0" borderId="0" xfId="0" applyFont="1" applyBorder="1" applyAlignment="1">
      <alignment horizontal="left"/>
    </xf>
    <xf numFmtId="0" fontId="4" fillId="0" borderId="0" xfId="0" applyFont="1" applyFill="1" applyBorder="1" applyAlignment="1">
      <alignment horizontal="left"/>
    </xf>
    <xf numFmtId="165" fontId="2" fillId="0" borderId="0" xfId="0" applyNumberFormat="1" applyFont="1" applyAlignment="1">
      <alignment horizontal="center"/>
    </xf>
    <xf numFmtId="165" fontId="2" fillId="0" borderId="0" xfId="0" applyNumberFormat="1" applyFont="1" applyBorder="1" applyAlignment="1">
      <alignment horizontal="center"/>
    </xf>
    <xf numFmtId="165" fontId="0" fillId="0" borderId="0" xfId="0" applyNumberFormat="1" applyBorder="1" applyAlignment="1">
      <alignment horizontal="center"/>
    </xf>
    <xf numFmtId="165" fontId="0" fillId="0" borderId="1" xfId="0" applyNumberFormat="1" applyBorder="1" applyAlignment="1">
      <alignment horizontal="center"/>
    </xf>
    <xf numFmtId="0" fontId="4" fillId="0" borderId="1" xfId="0" applyFont="1" applyFill="1" applyBorder="1" applyAlignment="1">
      <alignment horizontal="left"/>
    </xf>
    <xf numFmtId="0" fontId="4"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2" fillId="0" borderId="0" xfId="0" applyFont="1" applyAlignment="1">
      <alignment horizontal="left"/>
    </xf>
    <xf numFmtId="0" fontId="2" fillId="0" borderId="2" xfId="0" applyFont="1" applyBorder="1" applyAlignment="1">
      <alignment wrapText="1"/>
    </xf>
    <xf numFmtId="165" fontId="0" fillId="0" borderId="0" xfId="0" applyNumberFormat="1"/>
    <xf numFmtId="1" fontId="0" fillId="0" borderId="0" xfId="0" applyNumberFormat="1"/>
    <xf numFmtId="166" fontId="0" fillId="0" borderId="0" xfId="1" applyNumberFormat="1" applyFont="1"/>
    <xf numFmtId="165" fontId="0" fillId="0" borderId="0" xfId="0" applyNumberFormat="1" applyBorder="1" applyAlignment="1"/>
    <xf numFmtId="165" fontId="5" fillId="0" borderId="0" xfId="2" applyNumberFormat="1" applyFont="1" applyBorder="1" applyAlignment="1"/>
    <xf numFmtId="1" fontId="0" fillId="0" borderId="0" xfId="0" applyNumberFormat="1" applyFont="1" applyBorder="1" applyAlignment="1">
      <alignment horizontal="center"/>
    </xf>
    <xf numFmtId="1" fontId="4" fillId="0" borderId="0" xfId="0" applyNumberFormat="1" applyFont="1" applyBorder="1" applyAlignment="1">
      <alignment horizontal="center"/>
    </xf>
    <xf numFmtId="165" fontId="0" fillId="0" borderId="0" xfId="0" applyNumberFormat="1" applyAlignment="1"/>
    <xf numFmtId="165" fontId="5" fillId="0" borderId="0" xfId="2" applyNumberFormat="1" applyFont="1" applyAlignment="1"/>
    <xf numFmtId="1" fontId="0" fillId="0" borderId="0" xfId="0" applyNumberFormat="1" applyFont="1" applyAlignment="1">
      <alignment horizontal="center"/>
    </xf>
    <xf numFmtId="1" fontId="4" fillId="0" borderId="0" xfId="0" applyNumberFormat="1" applyFont="1" applyAlignment="1">
      <alignment horizontal="center"/>
    </xf>
    <xf numFmtId="0" fontId="0" fillId="0" borderId="0" xfId="0" applyAlignment="1"/>
    <xf numFmtId="167" fontId="0" fillId="0" borderId="0" xfId="0" applyNumberFormat="1" applyFont="1" applyAlignment="1"/>
    <xf numFmtId="0" fontId="2" fillId="0" borderId="0" xfId="0" applyFont="1"/>
    <xf numFmtId="168" fontId="4" fillId="0" borderId="1" xfId="0" applyNumberFormat="1" applyFont="1" applyBorder="1" applyAlignment="1">
      <alignment horizontal="center" wrapText="1"/>
    </xf>
    <xf numFmtId="0" fontId="6" fillId="0" borderId="1" xfId="0" applyFont="1" applyBorder="1" applyAlignment="1">
      <alignment horizontal="center" wrapText="1"/>
    </xf>
    <xf numFmtId="0" fontId="2" fillId="0" borderId="0" xfId="0" applyFont="1" applyBorder="1"/>
    <xf numFmtId="0" fontId="7" fillId="0" borderId="0" xfId="0" applyFont="1" applyBorder="1"/>
    <xf numFmtId="0" fontId="2" fillId="0" borderId="0" xfId="0" applyFont="1" applyBorder="1" applyAlignment="1">
      <alignment wrapText="1"/>
    </xf>
    <xf numFmtId="2" fontId="5" fillId="0" borderId="0" xfId="0" applyNumberFormat="1" applyFont="1"/>
    <xf numFmtId="0" fontId="5" fillId="0" borderId="0" xfId="0" applyFont="1"/>
    <xf numFmtId="166" fontId="0" fillId="0" borderId="0" xfId="0" applyNumberFormat="1" applyBorder="1"/>
    <xf numFmtId="165" fontId="0" fillId="0" borderId="0" xfId="0" applyNumberFormat="1" applyFill="1"/>
    <xf numFmtId="165" fontId="0" fillId="0" borderId="1" xfId="0" applyNumberFormat="1" applyBorder="1" applyAlignment="1"/>
    <xf numFmtId="1" fontId="0" fillId="0" borderId="1" xfId="0" applyNumberFormat="1" applyFill="1" applyBorder="1"/>
    <xf numFmtId="0" fontId="2" fillId="0" borderId="1" xfId="0" applyFont="1" applyFill="1" applyBorder="1"/>
    <xf numFmtId="1" fontId="0" fillId="0" borderId="0" xfId="0" applyNumberFormat="1" applyFill="1" applyBorder="1"/>
    <xf numFmtId="0" fontId="2" fillId="0" borderId="0" xfId="0" applyFont="1" applyFill="1" applyBorder="1"/>
    <xf numFmtId="0" fontId="0" fillId="0" borderId="0" xfId="0" applyBorder="1"/>
    <xf numFmtId="0" fontId="4" fillId="0" borderId="1"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wrapText="1"/>
    </xf>
    <xf numFmtId="0" fontId="8" fillId="0" borderId="0" xfId="0" applyFont="1" applyBorder="1" applyAlignment="1">
      <alignment horizontal="left" wrapText="1"/>
    </xf>
    <xf numFmtId="0" fontId="8" fillId="0" borderId="0" xfId="0" applyFont="1" applyBorder="1" applyAlignment="1">
      <alignment wrapText="1"/>
    </xf>
    <xf numFmtId="0" fontId="6" fillId="0" borderId="0" xfId="0" applyFont="1" applyBorder="1" applyAlignment="1">
      <alignment wrapText="1"/>
    </xf>
    <xf numFmtId="0" fontId="0" fillId="0" borderId="0" xfId="0"/>
    <xf numFmtId="1" fontId="0" fillId="0" borderId="0" xfId="0" applyNumberFormat="1" applyAlignment="1">
      <alignment horizontal="center"/>
    </xf>
    <xf numFmtId="165" fontId="0" fillId="0" borderId="1" xfId="0" applyNumberFormat="1" applyFont="1" applyFill="1" applyBorder="1" applyAlignment="1">
      <alignment horizontal="right"/>
    </xf>
    <xf numFmtId="165" fontId="0" fillId="0" borderId="1" xfId="0" applyNumberFormat="1" applyFont="1" applyBorder="1" applyAlignment="1">
      <alignment horizontal="right"/>
    </xf>
    <xf numFmtId="1" fontId="0" fillId="0" borderId="1" xfId="0" applyNumberFormat="1" applyBorder="1"/>
    <xf numFmtId="1" fontId="4" fillId="0" borderId="1" xfId="0" applyNumberFormat="1" applyFont="1" applyBorder="1" applyAlignment="1">
      <alignment horizontal="center"/>
    </xf>
    <xf numFmtId="165" fontId="0" fillId="0" borderId="0" xfId="0" applyNumberFormat="1" applyFont="1" applyFill="1" applyBorder="1" applyAlignment="1">
      <alignment horizontal="right"/>
    </xf>
    <xf numFmtId="165" fontId="0" fillId="0" borderId="0" xfId="0" applyNumberFormat="1" applyFont="1" applyBorder="1" applyAlignment="1">
      <alignment horizontal="right"/>
    </xf>
    <xf numFmtId="1" fontId="0" fillId="0" borderId="0" xfId="0" applyNumberFormat="1" applyFont="1" applyBorder="1"/>
    <xf numFmtId="165" fontId="0" fillId="0" borderId="0" xfId="0" applyNumberFormat="1" applyFont="1" applyFill="1" applyAlignment="1">
      <alignment horizontal="right"/>
    </xf>
    <xf numFmtId="1" fontId="0" fillId="0" borderId="0" xfId="0" applyNumberFormat="1" applyBorder="1" applyAlignment="1">
      <alignment horizontal="right"/>
    </xf>
    <xf numFmtId="165" fontId="0" fillId="0" borderId="0" xfId="0" applyNumberFormat="1" applyFont="1" applyAlignment="1">
      <alignment horizontal="right"/>
    </xf>
    <xf numFmtId="1" fontId="0" fillId="0" borderId="0" xfId="0" applyNumberFormat="1" applyFont="1" applyBorder="1" applyAlignment="1">
      <alignment horizontal="right"/>
    </xf>
    <xf numFmtId="167" fontId="0" fillId="0" borderId="0" xfId="0" applyNumberFormat="1" applyFont="1" applyFill="1" applyAlignment="1">
      <alignment horizontal="right"/>
    </xf>
    <xf numFmtId="1" fontId="0" fillId="0" borderId="0" xfId="0" applyNumberFormat="1" applyFill="1" applyBorder="1" applyAlignment="1">
      <alignment horizontal="right"/>
    </xf>
    <xf numFmtId="1" fontId="0" fillId="0" borderId="0" xfId="0" applyNumberFormat="1" applyFill="1" applyAlignment="1">
      <alignment horizontal="right"/>
    </xf>
    <xf numFmtId="0" fontId="9" fillId="0" borderId="0" xfId="0" applyFont="1"/>
    <xf numFmtId="165" fontId="0" fillId="0" borderId="0" xfId="0" applyNumberFormat="1" applyAlignment="1">
      <alignment horizontal="right"/>
    </xf>
    <xf numFmtId="165" fontId="2" fillId="0" borderId="0" xfId="0" applyNumberFormat="1" applyFont="1" applyAlignment="1">
      <alignment horizontal="right"/>
    </xf>
    <xf numFmtId="0" fontId="0" fillId="0" borderId="1" xfId="0" applyBorder="1" applyAlignment="1"/>
    <xf numFmtId="0" fontId="4" fillId="0" borderId="1" xfId="0" applyFont="1" applyBorder="1" applyAlignment="1">
      <alignment horizontal="center" wrapText="1"/>
    </xf>
    <xf numFmtId="0" fontId="6" fillId="0" borderId="1" xfId="0" applyFont="1" applyBorder="1" applyAlignment="1">
      <alignment horizontal="center" wrapText="1"/>
    </xf>
    <xf numFmtId="168" fontId="4" fillId="0" borderId="0" xfId="0" applyNumberFormat="1" applyFont="1" applyBorder="1" applyAlignment="1">
      <alignment horizontal="center" wrapText="1"/>
    </xf>
    <xf numFmtId="0" fontId="6" fillId="0" borderId="0" xfId="0" applyFont="1" applyBorder="1" applyAlignment="1">
      <alignment horizontal="center" wrapText="1"/>
    </xf>
    <xf numFmtId="0" fontId="4" fillId="0" borderId="0" xfId="0" applyFont="1" applyAlignment="1">
      <alignment horizontal="center" wrapText="1"/>
    </xf>
    <xf numFmtId="0" fontId="0" fillId="0" borderId="0" xfId="0" applyAlignment="1"/>
    <xf numFmtId="165" fontId="0" fillId="0" borderId="1" xfId="0" applyNumberFormat="1" applyBorder="1"/>
    <xf numFmtId="0" fontId="2" fillId="0" borderId="1" xfId="0" applyFont="1" applyFill="1" applyBorder="1" applyAlignment="1">
      <alignment horizontal="left"/>
    </xf>
    <xf numFmtId="165" fontId="0" fillId="0" borderId="0" xfId="0" applyNumberFormat="1" applyBorder="1"/>
    <xf numFmtId="1" fontId="0" fillId="0" borderId="0" xfId="0" applyNumberFormat="1" applyBorder="1"/>
    <xf numFmtId="0" fontId="2" fillId="0" borderId="0" xfId="0" applyFont="1" applyFill="1" applyBorder="1" applyAlignment="1">
      <alignment horizontal="left"/>
    </xf>
    <xf numFmtId="4" fontId="0" fillId="0" borderId="0" xfId="0" applyNumberFormat="1" applyAlignment="1">
      <alignment horizontal="center"/>
    </xf>
    <xf numFmtId="0" fontId="0" fillId="0" borderId="0" xfId="0" applyAlignment="1">
      <alignment wrapText="1"/>
    </xf>
    <xf numFmtId="0" fontId="4" fillId="0" borderId="0" xfId="0" applyFont="1"/>
    <xf numFmtId="2" fontId="0" fillId="0" borderId="1" xfId="0" applyNumberFormat="1" applyBorder="1" applyAlignment="1">
      <alignment horizontal="right" indent="6"/>
    </xf>
    <xf numFmtId="1" fontId="2" fillId="0" borderId="1" xfId="0" applyNumberFormat="1" applyFont="1" applyBorder="1" applyAlignment="1">
      <alignment horizontal="center"/>
    </xf>
    <xf numFmtId="1" fontId="0" fillId="0" borderId="1" xfId="0" applyNumberFormat="1" applyBorder="1" applyAlignment="1">
      <alignment horizontal="center"/>
    </xf>
    <xf numFmtId="2" fontId="0" fillId="0" borderId="0" xfId="0" applyNumberFormat="1" applyAlignment="1">
      <alignment horizontal="right" indent="6"/>
    </xf>
    <xf numFmtId="1" fontId="0" fillId="0" borderId="0" xfId="0" applyNumberFormat="1" applyFill="1" applyAlignment="1">
      <alignment horizontal="center"/>
    </xf>
    <xf numFmtId="1" fontId="0" fillId="0" borderId="0" xfId="0" applyNumberFormat="1" applyBorder="1" applyAlignment="1">
      <alignment horizontal="center"/>
    </xf>
    <xf numFmtId="0" fontId="4" fillId="0" borderId="0" xfId="0" applyFont="1" applyBorder="1" applyAlignment="1">
      <alignment horizontal="center" wrapText="1"/>
    </xf>
    <xf numFmtId="1" fontId="0" fillId="0" borderId="0" xfId="1" applyNumberFormat="1" applyFont="1" applyFill="1" applyAlignment="1">
      <alignment horizontal="center"/>
    </xf>
    <xf numFmtId="38" fontId="2" fillId="0" borderId="0" xfId="0" applyNumberFormat="1" applyFont="1" applyFill="1" applyAlignment="1">
      <alignment horizontal="right"/>
    </xf>
    <xf numFmtId="4" fontId="4" fillId="0" borderId="1" xfId="0" applyNumberFormat="1" applyFont="1" applyBorder="1" applyAlignment="1">
      <alignment horizontal="center" wrapText="1"/>
    </xf>
  </cellXfs>
  <cellStyles count="3">
    <cellStyle name="Normal" xfId="0" builtinId="0"/>
    <cellStyle name="Normal 2" xfId="2"/>
    <cellStyle name="Percent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3" ht="12.75" customHeight="1" x14ac:dyDescent="0.3">
      <c r="A1" s="13" t="s">
        <v>12</v>
      </c>
      <c r="B1" s="13"/>
      <c r="C1" s="13"/>
      <c r="D1" s="13"/>
      <c r="E1" s="13"/>
    </row>
    <row r="2" spans="1:13" ht="101.15" customHeight="1" x14ac:dyDescent="0.25">
      <c r="A2" s="14" t="s">
        <v>11</v>
      </c>
      <c r="B2" s="14"/>
      <c r="C2" s="14"/>
      <c r="D2" s="14"/>
      <c r="E2" s="14"/>
    </row>
    <row r="3" spans="1:13" ht="75.650000000000006" customHeight="1" x14ac:dyDescent="0.3">
      <c r="A3" s="4" t="s">
        <v>0</v>
      </c>
      <c r="B3" s="33" t="s">
        <v>10</v>
      </c>
      <c r="C3" s="4" t="s">
        <v>9</v>
      </c>
      <c r="D3" s="4" t="s">
        <v>8</v>
      </c>
      <c r="E3" s="32" t="s">
        <v>7</v>
      </c>
      <c r="M3" s="31"/>
    </row>
    <row r="4" spans="1:13" ht="12.75" customHeight="1" x14ac:dyDescent="0.3">
      <c r="A4" s="28">
        <v>1995</v>
      </c>
      <c r="B4" s="27">
        <v>500.86832794833185</v>
      </c>
      <c r="C4" s="30"/>
      <c r="D4" s="29"/>
      <c r="E4" s="18">
        <f>(($B$29-B4)/B4)*100</f>
        <v>-48.312587989254304</v>
      </c>
      <c r="G4" s="19"/>
      <c r="I4" s="19"/>
      <c r="J4" s="19"/>
      <c r="K4" s="19"/>
    </row>
    <row r="5" spans="1:13" ht="12.75" customHeight="1" x14ac:dyDescent="0.3">
      <c r="A5" s="28">
        <v>1996</v>
      </c>
      <c r="B5" s="27">
        <v>452.5066050552731</v>
      </c>
      <c r="C5" s="26">
        <f>((B5-B4)/B4)*100</f>
        <v>-9.6555761653285472</v>
      </c>
      <c r="D5" s="25">
        <f>((B5-$B$4)/$B$4)*100</f>
        <v>-9.6555761653285472</v>
      </c>
      <c r="E5" s="18">
        <f>(($B$29-B5)/B5)*100</f>
        <v>-42.788486752284058</v>
      </c>
      <c r="G5" s="18"/>
      <c r="I5" s="19"/>
      <c r="J5" s="19"/>
      <c r="K5" s="19"/>
      <c r="L5" s="18"/>
    </row>
    <row r="6" spans="1:13" ht="12.75" customHeight="1" x14ac:dyDescent="0.3">
      <c r="A6" s="28">
        <v>1997</v>
      </c>
      <c r="B6" s="27">
        <v>464.05107980310265</v>
      </c>
      <c r="C6" s="26">
        <f>((B6-B5)/B5)*100</f>
        <v>2.5512278978600569</v>
      </c>
      <c r="D6" s="25">
        <f>((B6-$B$4)/$B$4)*100</f>
        <v>-7.3506840202974795</v>
      </c>
      <c r="E6" s="18">
        <f>(($B$29-B6)/B6)*100</f>
        <v>-44.211771598972945</v>
      </c>
      <c r="G6" s="18"/>
      <c r="I6" s="19"/>
      <c r="J6" s="19"/>
      <c r="K6" s="19"/>
      <c r="L6" s="18"/>
    </row>
    <row r="7" spans="1:13" ht="12.75" customHeight="1" x14ac:dyDescent="0.3">
      <c r="A7" s="28">
        <v>1998</v>
      </c>
      <c r="B7" s="27">
        <v>474.93215955510539</v>
      </c>
      <c r="C7" s="26">
        <f>((B7-B6)/B6)*100</f>
        <v>2.3448021619989734</v>
      </c>
      <c r="D7" s="25">
        <f>((B7-$B$4)/$B$4)*100</f>
        <v>-5.1782408561281539</v>
      </c>
      <c r="E7" s="18">
        <f>(($B$29-B7)/B7)*100</f>
        <v>-45.489925015711798</v>
      </c>
      <c r="G7" s="18"/>
      <c r="I7" s="19"/>
      <c r="J7" s="19"/>
      <c r="K7" s="19"/>
      <c r="L7" s="18"/>
    </row>
    <row r="8" spans="1:13" ht="12.75" customHeight="1" x14ac:dyDescent="0.3">
      <c r="A8" s="28">
        <v>1999</v>
      </c>
      <c r="B8" s="27">
        <v>508.9567303730268</v>
      </c>
      <c r="C8" s="26">
        <f>((B8-B7)/B7)*100</f>
        <v>7.1640907303043182</v>
      </c>
      <c r="D8" s="25">
        <f>((B8-$B$4)/$B$4)*100</f>
        <v>1.6148760010094558</v>
      </c>
      <c r="E8" s="18">
        <f>(($B$29-B8)/B8)*100</f>
        <v>-49.134010644039726</v>
      </c>
      <c r="G8" s="18"/>
      <c r="I8" s="19"/>
      <c r="J8" s="19"/>
      <c r="K8" s="19"/>
      <c r="L8" s="18"/>
    </row>
    <row r="9" spans="1:13" ht="12.75" customHeight="1" x14ac:dyDescent="0.3">
      <c r="A9" s="28">
        <v>2000</v>
      </c>
      <c r="B9" s="27">
        <v>507.25704953219974</v>
      </c>
      <c r="C9" s="26">
        <f>((B9-B8)/B8)*100</f>
        <v>-0.3339538981204393</v>
      </c>
      <c r="D9" s="25">
        <f>((B9-$B$4)/$B$4)*100</f>
        <v>1.275529161533834</v>
      </c>
      <c r="E9" s="18">
        <f>(($B$29-B9)/B9)*100</f>
        <v>-48.963572504958627</v>
      </c>
      <c r="G9" s="18"/>
      <c r="I9" s="19"/>
      <c r="J9" s="19"/>
      <c r="K9" s="19"/>
      <c r="L9" s="18"/>
    </row>
    <row r="10" spans="1:13" ht="12.75" customHeight="1" x14ac:dyDescent="0.3">
      <c r="A10" s="28">
        <v>2001</v>
      </c>
      <c r="B10" s="27">
        <v>475.50287461166567</v>
      </c>
      <c r="C10" s="26">
        <f>((B10-B9)/B9)*100</f>
        <v>-6.259977056961211</v>
      </c>
      <c r="D10" s="25">
        <f>((B10-$B$4)/$B$4)*100</f>
        <v>-5.064295728294244</v>
      </c>
      <c r="E10" s="18">
        <f>(($B$29-B10)/B10)*100</f>
        <v>-45.555349899952866</v>
      </c>
      <c r="G10" s="18"/>
      <c r="I10" s="19"/>
      <c r="J10" s="19"/>
      <c r="K10" s="19"/>
      <c r="L10" s="18"/>
    </row>
    <row r="11" spans="1:13" ht="12.75" customHeight="1" x14ac:dyDescent="0.3">
      <c r="A11" s="28">
        <v>2002</v>
      </c>
      <c r="B11" s="27">
        <v>454.07992849001397</v>
      </c>
      <c r="C11" s="26">
        <f>((B11-B10)/B10)*100</f>
        <v>-4.5053242084282719</v>
      </c>
      <c r="D11" s="25">
        <f>((B11-$B$4)/$B$4)*100</f>
        <v>-9.3414569952892776</v>
      </c>
      <c r="E11" s="18">
        <f>(($B$29-B11)/B11)*100</f>
        <v>-42.986716642843064</v>
      </c>
      <c r="G11" s="18"/>
      <c r="I11" s="19"/>
      <c r="J11" s="19"/>
      <c r="K11" s="19"/>
      <c r="L11" s="18"/>
    </row>
    <row r="12" spans="1:13" ht="12.75" customHeight="1" x14ac:dyDescent="0.3">
      <c r="A12" s="28">
        <v>2003</v>
      </c>
      <c r="B12" s="27">
        <v>439.83967558138659</v>
      </c>
      <c r="C12" s="26">
        <f>((B12-B11)/B11)*100</f>
        <v>-3.1360674663558825</v>
      </c>
      <c r="D12" s="25">
        <f>((B12-$B$4)/$B$4)*100</f>
        <v>-12.184570067932267</v>
      </c>
      <c r="E12" s="18">
        <f>(($B$29-B12)/B12)*100</f>
        <v>-41.140854117858275</v>
      </c>
      <c r="G12" s="18"/>
      <c r="I12" s="19"/>
      <c r="J12" s="19"/>
      <c r="K12" s="19"/>
      <c r="L12" s="18"/>
    </row>
    <row r="13" spans="1:13" ht="12.75" customHeight="1" x14ac:dyDescent="0.3">
      <c r="A13" s="28">
        <v>2004</v>
      </c>
      <c r="B13" s="27">
        <v>420.68098570375753</v>
      </c>
      <c r="C13" s="26">
        <f>((B13-B12)/B12)*100</f>
        <v>-4.3558348510294849</v>
      </c>
      <c r="D13" s="25">
        <f>((B13-$B$4)/$B$4)*100</f>
        <v>-16.009665169494649</v>
      </c>
      <c r="E13" s="18">
        <f>(($B$29-B13)/B13)*100</f>
        <v>-38.460285799488446</v>
      </c>
      <c r="G13" s="18"/>
      <c r="I13" s="19"/>
      <c r="J13" s="19"/>
      <c r="K13" s="19"/>
      <c r="L13" s="18"/>
    </row>
    <row r="14" spans="1:13" ht="12.75" customHeight="1" x14ac:dyDescent="0.3">
      <c r="A14" s="28">
        <v>2005</v>
      </c>
      <c r="B14" s="27">
        <v>404.99108143264186</v>
      </c>
      <c r="C14" s="26">
        <f>((B14-B13)/B13)*100</f>
        <v>-3.7296442682970361</v>
      </c>
      <c r="D14" s="25">
        <f>((B14-$B$4)/$B$4)*100</f>
        <v>-19.142205878424082</v>
      </c>
      <c r="E14" s="18">
        <f>(($B$29-B14)/B14)*100</f>
        <v>-36.076153731043298</v>
      </c>
      <c r="G14" s="18"/>
      <c r="I14" s="19"/>
      <c r="J14" s="19"/>
      <c r="K14" s="19"/>
      <c r="L14" s="18"/>
    </row>
    <row r="15" spans="1:13" ht="12.75" customHeight="1" x14ac:dyDescent="0.3">
      <c r="A15" s="28">
        <v>2006</v>
      </c>
      <c r="B15" s="27">
        <v>433.68522104152015</v>
      </c>
      <c r="C15" s="26">
        <f>((B15-B14)/B14)*100</f>
        <v>7.0851287656443604</v>
      </c>
      <c r="D15" s="25">
        <f>((B15-$B$4)/$B$4)*100</f>
        <v>-13.413327047850812</v>
      </c>
      <c r="E15" s="18">
        <f>(($B$29-B15)/B15)*100</f>
        <v>-40.305580237145769</v>
      </c>
      <c r="G15" s="18"/>
      <c r="I15" s="19"/>
      <c r="J15" s="19"/>
      <c r="K15" s="19"/>
      <c r="L15" s="18"/>
    </row>
    <row r="16" spans="1:13" ht="12.75" customHeight="1" x14ac:dyDescent="0.3">
      <c r="A16" s="28">
        <v>2007</v>
      </c>
      <c r="B16" s="27">
        <v>402.45254961508715</v>
      </c>
      <c r="C16" s="26">
        <f>((B16-B15)/B15)*100</f>
        <v>-7.2016914368043095</v>
      </c>
      <c r="D16" s="25">
        <f>((B16-$B$4)/$B$4)*100</f>
        <v>-19.649032059259493</v>
      </c>
      <c r="E16" s="18">
        <f>(($B$29-B16)/B16)*100</f>
        <v>-35.672944165569248</v>
      </c>
      <c r="G16" s="18"/>
      <c r="I16" s="19"/>
      <c r="J16" s="19"/>
      <c r="K16" s="19"/>
      <c r="L16" s="18"/>
    </row>
    <row r="17" spans="1:12" ht="12.75" customHeight="1" x14ac:dyDescent="0.3">
      <c r="A17" s="28">
        <v>2008</v>
      </c>
      <c r="B17" s="27">
        <v>411.17130939308021</v>
      </c>
      <c r="C17" s="26">
        <f>((B17-B16)/B16)*100</f>
        <v>2.1664068935162257</v>
      </c>
      <c r="D17" s="25">
        <f>((B17-$B$4)/$B$4)*100</f>
        <v>-17.908303150784278</v>
      </c>
      <c r="E17" s="18">
        <f>(($B$29-B17)/B17)*100</f>
        <v>-37.036979384548438</v>
      </c>
      <c r="G17" s="18"/>
      <c r="I17" s="19"/>
      <c r="J17" s="19"/>
      <c r="K17" s="19"/>
      <c r="L17" s="18"/>
    </row>
    <row r="18" spans="1:12" ht="12.75" customHeight="1" x14ac:dyDescent="0.3">
      <c r="A18" s="28">
        <v>2009</v>
      </c>
      <c r="B18" s="27">
        <v>361.80550213053834</v>
      </c>
      <c r="C18" s="26">
        <f>((B18-B17)/B17)*100</f>
        <v>-12.006141025600622</v>
      </c>
      <c r="D18" s="25">
        <f>((B18-$B$4)/$B$4)*100</f>
        <v>-27.764348044809662</v>
      </c>
      <c r="E18" s="18">
        <f>(($B$29-B18)/B18)*100</f>
        <v>-28.446119593675501</v>
      </c>
      <c r="G18" s="18"/>
      <c r="I18" s="19"/>
      <c r="J18" s="19"/>
      <c r="K18" s="19"/>
      <c r="L18" s="18"/>
    </row>
    <row r="19" spans="1:12" ht="12.75" customHeight="1" x14ac:dyDescent="0.3">
      <c r="A19" s="28">
        <v>2010</v>
      </c>
      <c r="B19" s="27">
        <v>401.34296770056</v>
      </c>
      <c r="C19" s="26">
        <f>((B19-B18)/B18)*100</f>
        <v>10.927823191521464</v>
      </c>
      <c r="D19" s="25">
        <f>((B19-$B$4)/$B$4)*100</f>
        <v>-19.870563717903643</v>
      </c>
      <c r="E19" s="18">
        <f>(($B$29-B19)/B19)*100</f>
        <v>-35.495100915499108</v>
      </c>
      <c r="G19" s="18"/>
      <c r="I19" s="19"/>
      <c r="J19" s="19"/>
      <c r="K19" s="19"/>
      <c r="L19" s="18"/>
    </row>
    <row r="20" spans="1:12" ht="12.75" customHeight="1" x14ac:dyDescent="0.3">
      <c r="A20" s="24">
        <v>2011</v>
      </c>
      <c r="B20" s="27">
        <v>421.0096706566934</v>
      </c>
      <c r="C20" s="26">
        <f>((B20-B19)/B19)*100</f>
        <v>4.9002236338688352</v>
      </c>
      <c r="D20" s="25">
        <f>((B20-$B$4)/$B$4)*100</f>
        <v>-15.944042143522488</v>
      </c>
      <c r="E20" s="18">
        <f>(($B$29-B20)/B20)*100</f>
        <v>-38.508330249474909</v>
      </c>
      <c r="G20" s="20"/>
      <c r="I20" s="19"/>
      <c r="J20" s="19"/>
      <c r="K20" s="19"/>
      <c r="L20" s="18"/>
    </row>
    <row r="21" spans="1:12" ht="12.75" customHeight="1" x14ac:dyDescent="0.3">
      <c r="A21" s="24">
        <v>2012</v>
      </c>
      <c r="B21" s="27">
        <v>429.95424292839243</v>
      </c>
      <c r="C21" s="26">
        <f>((B21-B20)/B20)*100</f>
        <v>2.124552687292725</v>
      </c>
      <c r="D21" s="25">
        <f>((B21-$B$4)/$B$4)*100</f>
        <v>-14.158229032053054</v>
      </c>
      <c r="E21" s="18">
        <f>(($B$29-B21)/B21)*100</f>
        <v>-39.787574944084483</v>
      </c>
      <c r="G21" s="18"/>
      <c r="I21" s="19"/>
      <c r="J21" s="19"/>
      <c r="K21" s="19"/>
      <c r="L21" s="18"/>
    </row>
    <row r="22" spans="1:12" ht="12.75" customHeight="1" x14ac:dyDescent="0.3">
      <c r="A22" s="24">
        <v>2013</v>
      </c>
      <c r="B22" s="27">
        <v>417.20588343014094</v>
      </c>
      <c r="C22" s="26">
        <f>((B22-B21)/B21)*100</f>
        <v>-2.9650502833564754</v>
      </c>
      <c r="D22" s="25">
        <f>((B22-$B$4)/$B$4)*100</f>
        <v>-16.703480705376382</v>
      </c>
      <c r="E22" s="18">
        <f>(($B$29-B22)/B22)*100</f>
        <v>-37.947692834649011</v>
      </c>
      <c r="G22" s="18"/>
      <c r="I22" s="19"/>
      <c r="J22" s="19"/>
      <c r="K22" s="19"/>
      <c r="L22" s="18"/>
    </row>
    <row r="23" spans="1:12" ht="12.75" customHeight="1" x14ac:dyDescent="0.3">
      <c r="A23" s="24">
        <v>2014</v>
      </c>
      <c r="B23" s="27">
        <v>434.48770711396793</v>
      </c>
      <c r="C23" s="26">
        <f>((B23-B22)/B22)*100</f>
        <v>4.1422770795418904</v>
      </c>
      <c r="D23" s="25">
        <f>((B23-$B$4)/$B$4)*100</f>
        <v>-13.253108078578999</v>
      </c>
      <c r="E23" s="18">
        <f>(($B$29-B23)/B23)*100</f>
        <v>-40.415834082486391</v>
      </c>
      <c r="G23" s="18"/>
      <c r="I23" s="19"/>
      <c r="J23" s="19"/>
      <c r="K23" s="19"/>
      <c r="L23" s="18"/>
    </row>
    <row r="24" spans="1:12" ht="12.75" customHeight="1" x14ac:dyDescent="0.3">
      <c r="A24" s="24">
        <v>2015</v>
      </c>
      <c r="B24" s="23">
        <v>420.13028853840302</v>
      </c>
      <c r="C24" s="22">
        <f>((B24-B23)/B23)*100</f>
        <v>-3.3044475920693648</v>
      </c>
      <c r="D24" s="21">
        <f>((B24-$B$4)/$B$4)*100</f>
        <v>-16.119613659871408</v>
      </c>
      <c r="E24" s="18">
        <f>(($B$29-B24)/B24)*100</f>
        <v>-38.379620950770096</v>
      </c>
      <c r="G24" s="18"/>
      <c r="I24" s="19"/>
      <c r="J24" s="19"/>
      <c r="K24" s="19"/>
      <c r="L24" s="18"/>
    </row>
    <row r="25" spans="1:12" ht="12.75" customHeight="1" x14ac:dyDescent="0.3">
      <c r="A25" s="24">
        <v>2016</v>
      </c>
      <c r="B25" s="23">
        <v>375.98298395021283</v>
      </c>
      <c r="C25" s="22">
        <f>((B25-B24)/B24)*100</f>
        <v>-10.508003301017608</v>
      </c>
      <c r="D25" s="21">
        <f>((B25-$B$4)/$B$4)*100</f>
        <v>-24.933767425398447</v>
      </c>
      <c r="E25" s="18">
        <f>(($B$29-B25)/B25)*100</f>
        <v>-31.144257227271606</v>
      </c>
      <c r="G25" s="20"/>
      <c r="I25" s="19"/>
      <c r="J25" s="19"/>
      <c r="K25" s="19"/>
      <c r="L25" s="18"/>
    </row>
    <row r="26" spans="1:12" ht="12.75" customHeight="1" x14ac:dyDescent="0.3">
      <c r="A26" s="24">
        <v>2017</v>
      </c>
      <c r="B26" s="23">
        <v>373.52371893399862</v>
      </c>
      <c r="C26" s="22">
        <f>((B26-B25)/B25)*100</f>
        <v>-0.65408944585105377</v>
      </c>
      <c r="D26" s="21">
        <f>((B26-$B$4)/$B$4)*100</f>
        <v>-25.424767730066922</v>
      </c>
      <c r="E26" s="18">
        <f>(($B$29-B26)/B26)*100</f>
        <v>-30.690913809483629</v>
      </c>
      <c r="G26" s="20"/>
      <c r="I26" s="19"/>
      <c r="J26" s="19"/>
      <c r="K26" s="19"/>
      <c r="L26" s="18"/>
    </row>
    <row r="27" spans="1:12" ht="12.75" customHeight="1" x14ac:dyDescent="0.3">
      <c r="A27" s="24">
        <v>2018</v>
      </c>
      <c r="B27" s="23">
        <v>356.62557463815341</v>
      </c>
      <c r="C27" s="22">
        <f>((B27-B26)/B26)*100</f>
        <v>-4.5239815945479762</v>
      </c>
      <c r="D27" s="21">
        <f>((B27-$B$4)/$B$4)*100</f>
        <v>-28.7985375120501</v>
      </c>
      <c r="E27" s="18">
        <f>(($B$29-B27)/B27)*100</f>
        <v>-27.406811314454043</v>
      </c>
      <c r="G27" s="20"/>
      <c r="I27" s="19"/>
      <c r="J27" s="19"/>
      <c r="K27" s="19"/>
      <c r="L27" s="18"/>
    </row>
    <row r="28" spans="1:12" ht="12.75" customHeight="1" x14ac:dyDescent="0.3">
      <c r="A28" s="24">
        <v>2019</v>
      </c>
      <c r="B28" s="23">
        <v>358.38558209905676</v>
      </c>
      <c r="C28" s="22">
        <f>((B28-B27)/B27)*100</f>
        <v>0.49351689448776259</v>
      </c>
      <c r="D28" s="21">
        <f>((B28-$B$4)/$B$4)*100</f>
        <v>-28.447146265549694</v>
      </c>
      <c r="E28" s="18">
        <f>(($B$29-B28)/B28)*100</f>
        <v>-27.763311575845727</v>
      </c>
      <c r="G28" s="20"/>
      <c r="I28" s="19"/>
      <c r="J28" s="19"/>
      <c r="K28" s="19"/>
      <c r="L28" s="18"/>
    </row>
    <row r="29" spans="1:12" ht="12.75" customHeight="1" x14ac:dyDescent="0.3">
      <c r="A29" s="24">
        <v>2020</v>
      </c>
      <c r="B29" s="23">
        <v>258.88587629798724</v>
      </c>
      <c r="C29" s="22">
        <f>((B29-B28)/B28)*100</f>
        <v>-27.763311575845727</v>
      </c>
      <c r="D29" s="21">
        <f>((B29-$B$4)/$B$4)*100</f>
        <v>-48.312587989254304</v>
      </c>
      <c r="E29" s="18">
        <f>(($B$29-B29)/B29)*100</f>
        <v>0</v>
      </c>
      <c r="G29" s="20"/>
      <c r="I29" s="19"/>
      <c r="J29" s="19"/>
      <c r="K29" s="19"/>
      <c r="L29" s="18"/>
    </row>
    <row r="30" spans="1:12" ht="51" customHeight="1" x14ac:dyDescent="0.25">
      <c r="A30" s="17" t="s">
        <v>6</v>
      </c>
      <c r="B30" s="17"/>
      <c r="C30" s="17"/>
      <c r="D30" s="17"/>
      <c r="E30" s="17"/>
    </row>
    <row r="31" spans="1:12" x14ac:dyDescent="0.25">
      <c r="A31" s="16" t="s">
        <v>5</v>
      </c>
      <c r="B31" s="16"/>
      <c r="C31" s="16"/>
      <c r="D31" s="16"/>
      <c r="E31" s="16"/>
    </row>
  </sheetData>
  <mergeCells count="4">
    <mergeCell ref="A1:E1"/>
    <mergeCell ref="A2:E2"/>
    <mergeCell ref="A30:E30"/>
    <mergeCell ref="A31:E31"/>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13" t="s">
        <v>4</v>
      </c>
      <c r="B1" s="13"/>
    </row>
    <row r="2" spans="1:2" ht="51" customHeight="1" x14ac:dyDescent="0.3">
      <c r="A2" s="2" t="s">
        <v>0</v>
      </c>
      <c r="B2" s="4" t="s">
        <v>1</v>
      </c>
    </row>
    <row r="3" spans="1:2" ht="13" x14ac:dyDescent="0.3">
      <c r="A3" s="5">
        <v>1990</v>
      </c>
      <c r="B3" s="8">
        <v>88.527547695603275</v>
      </c>
    </row>
    <row r="4" spans="1:2" ht="13" x14ac:dyDescent="0.3">
      <c r="A4" s="5">
        <v>1995</v>
      </c>
      <c r="B4" s="8">
        <v>87.552675874674037</v>
      </c>
    </row>
    <row r="5" spans="1:2" ht="13" x14ac:dyDescent="0.3">
      <c r="A5" s="5">
        <v>2000</v>
      </c>
      <c r="B5" s="8">
        <v>88.870422640625833</v>
      </c>
    </row>
    <row r="6" spans="1:2" ht="13" x14ac:dyDescent="0.3">
      <c r="A6" s="5">
        <v>2001</v>
      </c>
      <c r="B6" s="8">
        <v>87.782594490792789</v>
      </c>
    </row>
    <row r="7" spans="1:2" ht="13" x14ac:dyDescent="0.3">
      <c r="A7" s="5">
        <v>2002</v>
      </c>
      <c r="B7" s="8">
        <v>87.064759018572147</v>
      </c>
    </row>
    <row r="8" spans="1:2" ht="13" x14ac:dyDescent="0.3">
      <c r="A8" s="5">
        <v>2003</v>
      </c>
      <c r="B8" s="8">
        <v>84.944701490097657</v>
      </c>
    </row>
    <row r="9" spans="1:2" ht="13" x14ac:dyDescent="0.3">
      <c r="A9" s="5">
        <v>2004</v>
      </c>
      <c r="B9" s="8">
        <v>80.616387544965278</v>
      </c>
    </row>
    <row r="10" spans="1:2" ht="13" x14ac:dyDescent="0.3">
      <c r="A10" s="5">
        <v>2005</v>
      </c>
      <c r="B10" s="8">
        <v>78.437415407326455</v>
      </c>
    </row>
    <row r="11" spans="1:2" ht="13" x14ac:dyDescent="0.3">
      <c r="A11" s="5">
        <v>2006</v>
      </c>
      <c r="B11" s="8">
        <v>77.563577116362552</v>
      </c>
    </row>
    <row r="12" spans="1:2" ht="13" x14ac:dyDescent="0.3">
      <c r="A12" s="5">
        <v>2007</v>
      </c>
      <c r="B12" s="8">
        <v>77.692387037735031</v>
      </c>
    </row>
    <row r="13" spans="1:2" ht="13" x14ac:dyDescent="0.3">
      <c r="A13" s="5">
        <v>2008</v>
      </c>
      <c r="B13" s="8">
        <v>75.946809494986169</v>
      </c>
    </row>
    <row r="14" spans="1:2" ht="13" x14ac:dyDescent="0.3">
      <c r="A14" s="6">
        <v>2009</v>
      </c>
      <c r="B14" s="8">
        <v>73.704194575355075</v>
      </c>
    </row>
    <row r="15" spans="1:2" ht="13" x14ac:dyDescent="0.3">
      <c r="A15" s="6">
        <v>2010</v>
      </c>
      <c r="B15" s="9">
        <v>74.752715559742839</v>
      </c>
    </row>
    <row r="16" spans="1:2" ht="13" x14ac:dyDescent="0.3">
      <c r="A16" s="6">
        <v>2011</v>
      </c>
      <c r="B16" s="9">
        <v>74.586700470951669</v>
      </c>
    </row>
    <row r="17" spans="1:2" ht="13" x14ac:dyDescent="0.3">
      <c r="A17" s="6">
        <v>2012</v>
      </c>
      <c r="B17" s="9">
        <v>74.117882913991735</v>
      </c>
    </row>
    <row r="18" spans="1:2" ht="13" x14ac:dyDescent="0.3">
      <c r="A18" s="6">
        <v>2013</v>
      </c>
      <c r="B18" s="9">
        <v>74.642837654136059</v>
      </c>
    </row>
    <row r="19" spans="1:2" ht="13" x14ac:dyDescent="0.3">
      <c r="A19" s="6">
        <v>2014</v>
      </c>
      <c r="B19" s="9">
        <v>74.82772616521936</v>
      </c>
    </row>
    <row r="20" spans="1:2" ht="13" x14ac:dyDescent="0.3">
      <c r="A20" s="7">
        <v>2015</v>
      </c>
      <c r="B20" s="9">
        <v>74.712353132952273</v>
      </c>
    </row>
    <row r="21" spans="1:2" ht="13" x14ac:dyDescent="0.3">
      <c r="A21" s="6">
        <v>2016</v>
      </c>
      <c r="B21" s="10">
        <v>74.089651565922878</v>
      </c>
    </row>
    <row r="22" spans="1:2" ht="13" x14ac:dyDescent="0.3">
      <c r="A22" s="6">
        <v>2017</v>
      </c>
      <c r="B22" s="10">
        <v>73.7</v>
      </c>
    </row>
    <row r="23" spans="1:2" ht="12.75" customHeight="1" x14ac:dyDescent="0.3">
      <c r="A23" s="7">
        <v>2018</v>
      </c>
      <c r="B23" s="10">
        <v>73.97</v>
      </c>
    </row>
    <row r="24" spans="1:2" ht="12.75" customHeight="1" x14ac:dyDescent="0.3">
      <c r="A24" s="7">
        <v>2019</v>
      </c>
      <c r="B24" s="10">
        <v>73.77</v>
      </c>
    </row>
    <row r="25" spans="1:2" ht="12.75" customHeight="1" x14ac:dyDescent="0.3">
      <c r="A25" s="12">
        <v>2020</v>
      </c>
      <c r="B25" s="11">
        <v>67.59</v>
      </c>
    </row>
    <row r="26" spans="1:2" ht="30" customHeight="1" x14ac:dyDescent="0.25">
      <c r="A26" s="14" t="s">
        <v>2</v>
      </c>
      <c r="B26" s="15"/>
    </row>
    <row r="27" spans="1:2" ht="31.5" customHeight="1" x14ac:dyDescent="0.25">
      <c r="A27" s="14" t="s">
        <v>3</v>
      </c>
      <c r="B27" s="15"/>
    </row>
    <row r="28" spans="1:2" x14ac:dyDescent="0.25">
      <c r="B28" s="1"/>
    </row>
    <row r="29" spans="1:2" x14ac:dyDescent="0.25">
      <c r="B29" s="3"/>
    </row>
  </sheetData>
  <mergeCells count="3">
    <mergeCell ref="A1:B1"/>
    <mergeCell ref="A26:B26"/>
    <mergeCell ref="A27:B27"/>
  </mergeCells>
  <phoneticPr fontId="1" type="noConversion"/>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C1"/>
    </sheetView>
  </sheetViews>
  <sheetFormatPr defaultRowHeight="12.5" x14ac:dyDescent="0.25"/>
  <cols>
    <col min="1" max="1" width="13.453125" style="34" customWidth="1"/>
    <col min="2" max="2" width="26" style="34" customWidth="1"/>
    <col min="3" max="3" width="25.6328125" style="34" customWidth="1"/>
    <col min="5" max="5" width="12.453125" customWidth="1"/>
  </cols>
  <sheetData>
    <row r="1" spans="1:11" ht="25.5" customHeight="1" x14ac:dyDescent="0.3">
      <c r="A1" s="52" t="s">
        <v>29</v>
      </c>
      <c r="B1" s="52"/>
      <c r="C1" s="52"/>
    </row>
    <row r="2" spans="1:11" ht="15" customHeight="1" x14ac:dyDescent="0.25">
      <c r="A2" s="51" t="s">
        <v>28</v>
      </c>
      <c r="B2" s="51"/>
      <c r="C2" s="51"/>
    </row>
    <row r="3" spans="1:11" ht="120" customHeight="1" x14ac:dyDescent="0.25">
      <c r="A3" s="50" t="s">
        <v>27</v>
      </c>
      <c r="B3" s="50"/>
      <c r="C3" s="50"/>
    </row>
    <row r="4" spans="1:11" ht="28.5" customHeight="1" x14ac:dyDescent="0.3">
      <c r="A4" s="49" t="s">
        <v>26</v>
      </c>
      <c r="B4" s="48" t="s">
        <v>25</v>
      </c>
      <c r="C4" s="48"/>
    </row>
    <row r="5" spans="1:11" ht="38.25" customHeight="1" x14ac:dyDescent="0.3">
      <c r="A5" s="47"/>
      <c r="B5" s="4" t="s">
        <v>24</v>
      </c>
      <c r="C5" s="4" t="s">
        <v>23</v>
      </c>
      <c r="F5" s="46"/>
      <c r="G5" s="46"/>
      <c r="H5" s="46"/>
    </row>
    <row r="6" spans="1:11" ht="12" customHeight="1" x14ac:dyDescent="0.25">
      <c r="A6" s="34" t="s">
        <v>22</v>
      </c>
      <c r="B6" s="44">
        <v>356.62557463815341</v>
      </c>
      <c r="C6" s="21">
        <v>-0.29699999999999999</v>
      </c>
      <c r="E6" s="40"/>
      <c r="F6" s="19"/>
      <c r="G6" s="39"/>
      <c r="H6" s="38"/>
      <c r="I6" s="38"/>
      <c r="J6" s="37"/>
      <c r="K6" s="37"/>
    </row>
    <row r="7" spans="1:11" ht="12" customHeight="1" x14ac:dyDescent="0.25">
      <c r="A7" s="34" t="s">
        <v>21</v>
      </c>
      <c r="B7" s="44">
        <v>349.61387140771944</v>
      </c>
      <c r="C7" s="21">
        <f>((B7-B6)/B6)*100</f>
        <v>-1.9661246217544326</v>
      </c>
      <c r="E7" s="40"/>
      <c r="F7" s="19"/>
      <c r="G7" s="39"/>
      <c r="H7" s="38"/>
      <c r="I7" s="38"/>
      <c r="J7" s="37"/>
      <c r="K7" s="37"/>
    </row>
    <row r="8" spans="1:11" ht="12" customHeight="1" x14ac:dyDescent="0.25">
      <c r="A8" s="34" t="s">
        <v>20</v>
      </c>
      <c r="B8" s="44">
        <v>366.13092072955089</v>
      </c>
      <c r="C8" s="21">
        <f>((B8-B7)/B7)*100</f>
        <v>4.7243689889435991</v>
      </c>
      <c r="E8" s="40"/>
      <c r="F8" s="19"/>
      <c r="G8" s="39"/>
      <c r="H8" s="38"/>
      <c r="I8" s="38"/>
      <c r="J8" s="37"/>
      <c r="K8" s="37"/>
    </row>
    <row r="9" spans="1:11" ht="12" customHeight="1" x14ac:dyDescent="0.25">
      <c r="A9" s="34" t="s">
        <v>19</v>
      </c>
      <c r="B9" s="44">
        <v>355.59117262311713</v>
      </c>
      <c r="C9" s="21">
        <f>((B9-B8)/B8)*100</f>
        <v>-2.8786828726271754</v>
      </c>
      <c r="E9" s="40"/>
      <c r="F9" s="19"/>
      <c r="G9" s="39"/>
      <c r="H9" s="38"/>
      <c r="I9" s="38"/>
      <c r="J9" s="37"/>
      <c r="K9" s="37"/>
    </row>
    <row r="10" spans="1:11" ht="12" customHeight="1" x14ac:dyDescent="0.25">
      <c r="A10" s="45" t="s">
        <v>18</v>
      </c>
      <c r="B10" s="44">
        <v>358.38558209905676</v>
      </c>
      <c r="C10" s="21">
        <f>((B10-B9)/B9)*100</f>
        <v>0.78584894425974983</v>
      </c>
      <c r="E10" s="40"/>
      <c r="F10" s="19"/>
      <c r="G10" s="39"/>
      <c r="H10" s="38"/>
      <c r="I10" s="38"/>
      <c r="J10" s="37"/>
      <c r="K10" s="37"/>
    </row>
    <row r="11" spans="1:11" ht="12" customHeight="1" x14ac:dyDescent="0.25">
      <c r="A11" s="45" t="s">
        <v>17</v>
      </c>
      <c r="B11" s="44">
        <v>345.38565529133717</v>
      </c>
      <c r="C11" s="21">
        <f>((B11-B10)/B10)*100</f>
        <v>-3.6273576441271138</v>
      </c>
      <c r="E11" s="40"/>
      <c r="F11" s="19"/>
      <c r="G11" s="39"/>
      <c r="H11" s="38"/>
      <c r="I11" s="38"/>
      <c r="J11" s="37"/>
      <c r="K11" s="37"/>
    </row>
    <row r="12" spans="1:11" ht="12" customHeight="1" x14ac:dyDescent="0.25">
      <c r="A12" s="45" t="s">
        <v>16</v>
      </c>
      <c r="B12" s="44">
        <v>356.0559838549047</v>
      </c>
      <c r="C12" s="21">
        <f>((B12-B11)/B11)*100</f>
        <v>3.0893954048459151</v>
      </c>
      <c r="E12" s="40"/>
      <c r="F12" s="19"/>
      <c r="G12" s="39"/>
      <c r="H12" s="38"/>
      <c r="I12" s="38"/>
      <c r="J12" s="37"/>
      <c r="K12" s="37"/>
    </row>
    <row r="13" spans="1:11" ht="12" customHeight="1" x14ac:dyDescent="0.25">
      <c r="A13" s="45" t="s">
        <v>15</v>
      </c>
      <c r="B13" s="44">
        <v>334.29742502232932</v>
      </c>
      <c r="C13" s="21">
        <f>((B13-B12)/B12)*100</f>
        <v>-6.1109937254817037</v>
      </c>
      <c r="E13" s="40"/>
      <c r="F13" s="19"/>
      <c r="G13" s="39"/>
      <c r="H13" s="38"/>
      <c r="I13" s="38"/>
      <c r="J13" s="37"/>
      <c r="K13" s="37"/>
    </row>
    <row r="14" spans="1:11" ht="12" customHeight="1" x14ac:dyDescent="0.25">
      <c r="A14" s="43" t="s">
        <v>14</v>
      </c>
      <c r="B14" s="42">
        <v>258.88587629798724</v>
      </c>
      <c r="C14" s="41">
        <f>((B14-B13)/B13)*100</f>
        <v>-22.558220039925519</v>
      </c>
      <c r="E14" s="40"/>
      <c r="F14" s="19"/>
      <c r="G14" s="39"/>
      <c r="H14" s="38"/>
      <c r="I14" s="38"/>
      <c r="J14" s="37"/>
      <c r="K14" s="37"/>
    </row>
    <row r="15" spans="1:11" ht="32.4" customHeight="1" x14ac:dyDescent="0.25">
      <c r="A15" s="36" t="s">
        <v>13</v>
      </c>
      <c r="B15" s="36"/>
      <c r="C15" s="36"/>
    </row>
    <row r="16" spans="1:11" ht="15.65" customHeight="1" x14ac:dyDescent="0.25">
      <c r="A16" s="14" t="s">
        <v>5</v>
      </c>
      <c r="B16" s="14"/>
      <c r="C16" s="14"/>
    </row>
    <row r="17" spans="1:3" ht="15.5" x14ac:dyDescent="0.35">
      <c r="A17" s="35"/>
      <c r="B17" s="35"/>
      <c r="C17" s="35"/>
    </row>
    <row r="18" spans="1:3" ht="15.5" x14ac:dyDescent="0.35">
      <c r="A18" s="35"/>
      <c r="B18" s="35"/>
      <c r="C18" s="35"/>
    </row>
    <row r="19" spans="1:3" ht="15.5" x14ac:dyDescent="0.35">
      <c r="A19" s="35"/>
      <c r="B19" s="35"/>
      <c r="C19" s="35"/>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customWidth="1"/>
  </cols>
  <sheetData>
    <row r="1" spans="1:7" ht="12.75" customHeight="1" x14ac:dyDescent="0.3">
      <c r="A1" s="13" t="s">
        <v>34</v>
      </c>
      <c r="B1" s="13"/>
      <c r="C1" s="13"/>
      <c r="D1" s="13"/>
    </row>
    <row r="2" spans="1:7" ht="89.25" customHeight="1" x14ac:dyDescent="0.25">
      <c r="A2" s="14" t="s">
        <v>27</v>
      </c>
      <c r="B2" s="14"/>
      <c r="C2" s="14"/>
      <c r="D2" s="14"/>
      <c r="E2" s="78"/>
    </row>
    <row r="3" spans="1:7" ht="30.65" customHeight="1" x14ac:dyDescent="0.25">
      <c r="A3" s="77" t="s">
        <v>0</v>
      </c>
      <c r="B3" s="76" t="s">
        <v>33</v>
      </c>
      <c r="C3" s="48" t="s">
        <v>9</v>
      </c>
      <c r="D3" s="73" t="s">
        <v>8</v>
      </c>
      <c r="E3" s="75" t="s">
        <v>32</v>
      </c>
    </row>
    <row r="4" spans="1:7" ht="38.25" customHeight="1" x14ac:dyDescent="0.25">
      <c r="A4" s="73"/>
      <c r="B4" s="74"/>
      <c r="C4" s="73"/>
      <c r="D4" s="73"/>
      <c r="E4" s="72"/>
    </row>
    <row r="5" spans="1:7" ht="12.75" customHeight="1" x14ac:dyDescent="0.3">
      <c r="A5" s="28">
        <v>1995</v>
      </c>
      <c r="B5" s="68">
        <v>296.80026804735428</v>
      </c>
      <c r="C5" s="71" t="s">
        <v>31</v>
      </c>
      <c r="D5" s="71" t="s">
        <v>31</v>
      </c>
      <c r="E5" s="70" t="s">
        <v>31</v>
      </c>
      <c r="F5" s="69"/>
      <c r="G5" s="54"/>
    </row>
    <row r="6" spans="1:7" ht="12.75" customHeight="1" x14ac:dyDescent="0.3">
      <c r="A6" s="28">
        <v>1996</v>
      </c>
      <c r="B6" s="68">
        <v>275.77686003835788</v>
      </c>
      <c r="C6" s="64">
        <f>((B6-B5)/B5)*100</f>
        <v>-7.0833520964482855</v>
      </c>
      <c r="D6" s="64">
        <f>((B6-$B$5)/$B$5)*100</f>
        <v>-7.0833520964482855</v>
      </c>
      <c r="E6" s="66">
        <v>2.847130968024516</v>
      </c>
      <c r="G6" s="54"/>
    </row>
    <row r="7" spans="1:7" ht="12.75" customHeight="1" x14ac:dyDescent="0.3">
      <c r="A7" s="28">
        <v>1997</v>
      </c>
      <c r="B7" s="68">
        <v>289.43721150540028</v>
      </c>
      <c r="C7" s="64">
        <f>((B7-B6)/B6)*100</f>
        <v>4.9534074269836781</v>
      </c>
      <c r="D7" s="64">
        <f>((B7-$B$5)/$B$5)*100</f>
        <v>-2.4808119582894799</v>
      </c>
      <c r="E7" s="66">
        <v>5.2562417871221889</v>
      </c>
      <c r="G7" s="54"/>
    </row>
    <row r="8" spans="1:7" ht="12.75" customHeight="1" x14ac:dyDescent="0.3">
      <c r="A8" s="28">
        <v>1998</v>
      </c>
      <c r="B8" s="68">
        <v>300.96993473506632</v>
      </c>
      <c r="C8" s="64">
        <f>((B8-B7)/B7)*100</f>
        <v>3.9845336989265658</v>
      </c>
      <c r="D8" s="64">
        <f>((B8-$B$5)/$B$5)*100</f>
        <v>1.4048729521520413</v>
      </c>
      <c r="E8" s="66">
        <v>6.9426193604905793</v>
      </c>
      <c r="G8" s="54"/>
    </row>
    <row r="9" spans="1:7" ht="12.75" customHeight="1" x14ac:dyDescent="0.3">
      <c r="A9" s="28">
        <v>1999</v>
      </c>
      <c r="B9" s="68">
        <v>329.3350452461795</v>
      </c>
      <c r="C9" s="64">
        <f>((B9-B8)/B8)*100</f>
        <v>9.4245661235505267</v>
      </c>
      <c r="D9" s="64">
        <f>((B9-$B$5)/$B$5)*100</f>
        <v>10.961842256030012</v>
      </c>
      <c r="E9" s="66">
        <v>9.1984231274638439</v>
      </c>
      <c r="G9" s="54"/>
    </row>
    <row r="10" spans="1:7" ht="12.75" customHeight="1" x14ac:dyDescent="0.3">
      <c r="A10" s="28">
        <v>2000</v>
      </c>
      <c r="B10" s="68">
        <v>339.16322568457105</v>
      </c>
      <c r="C10" s="64">
        <f>((B10-B9)/B9)*100</f>
        <v>2.9842498028246371</v>
      </c>
      <c r="D10" s="64">
        <f>((B10-$B$5)/$B$5)*100</f>
        <v>14.273220814766175</v>
      </c>
      <c r="E10" s="66">
        <v>12.833990363556721</v>
      </c>
      <c r="G10" s="54"/>
    </row>
    <row r="11" spans="1:7" ht="12.75" customHeight="1" x14ac:dyDescent="0.3">
      <c r="A11" s="28">
        <v>2001</v>
      </c>
      <c r="B11" s="68">
        <v>328.66928520021435</v>
      </c>
      <c r="C11" s="64">
        <f>((B11-B10)/B10)*100</f>
        <v>-3.0940678970061115</v>
      </c>
      <c r="D11" s="64">
        <f>((B11-$B$5)/$B$5)*100</f>
        <v>10.737529774661587</v>
      </c>
      <c r="E11" s="66">
        <v>16.644765659220308</v>
      </c>
      <c r="G11" s="54"/>
    </row>
    <row r="12" spans="1:7" ht="12.75" customHeight="1" x14ac:dyDescent="0.3">
      <c r="A12" s="28">
        <v>2002</v>
      </c>
      <c r="B12" s="68">
        <v>317.92784465486881</v>
      </c>
      <c r="C12" s="64">
        <f>((B12-B11)/B11)*100</f>
        <v>-3.2681607406065383</v>
      </c>
      <c r="D12" s="64">
        <f>((B12-$B$5)/$B$5)*100</f>
        <v>7.1184493014486216</v>
      </c>
      <c r="E12" s="66">
        <v>18.155935173017951</v>
      </c>
      <c r="G12" s="54"/>
    </row>
    <row r="13" spans="1:7" ht="12.75" customHeight="1" x14ac:dyDescent="0.3">
      <c r="A13" s="28">
        <v>2003</v>
      </c>
      <c r="B13" s="68">
        <v>314.52184344140994</v>
      </c>
      <c r="C13" s="64">
        <f>((B13-B12)/B12)*100</f>
        <v>-1.0713126486786015</v>
      </c>
      <c r="D13" s="64">
        <f>((B13-$B$5)/$B$5)*100</f>
        <v>5.9708758050138275</v>
      </c>
      <c r="E13" s="66">
        <v>20.674551029347331</v>
      </c>
      <c r="G13" s="54"/>
    </row>
    <row r="14" spans="1:7" ht="12.75" customHeight="1" x14ac:dyDescent="0.3">
      <c r="A14" s="28">
        <v>2004</v>
      </c>
      <c r="B14" s="68">
        <v>309.44789718494792</v>
      </c>
      <c r="C14" s="64">
        <f>((B14-B13)/B13)*100</f>
        <v>-1.6132253966669925</v>
      </c>
      <c r="D14" s="64">
        <f>((B14-$B$5)/$B$5)*100</f>
        <v>4.2613267234569072</v>
      </c>
      <c r="E14" s="66">
        <v>24.134910205869438</v>
      </c>
      <c r="G14" s="54"/>
    </row>
    <row r="15" spans="1:7" ht="12.75" customHeight="1" x14ac:dyDescent="0.3">
      <c r="A15" s="28">
        <v>2005</v>
      </c>
      <c r="B15" s="68">
        <v>306.68400863802862</v>
      </c>
      <c r="C15" s="64">
        <f>((B15-B14)/B14)*100</f>
        <v>-0.89316766152313165</v>
      </c>
      <c r="D15" s="64">
        <f>((B15-$B$5)/$B$5)*100</f>
        <v>3.330098269688015</v>
      </c>
      <c r="E15" s="66">
        <v>27.792378449408663</v>
      </c>
      <c r="G15" s="54"/>
    </row>
    <row r="16" spans="1:7" ht="12.75" customHeight="1" x14ac:dyDescent="0.3">
      <c r="A16" s="28">
        <v>2006</v>
      </c>
      <c r="B16" s="68">
        <v>341.58325414657071</v>
      </c>
      <c r="C16" s="64">
        <f>((B16-B15)/B15)*100</f>
        <v>11.37954524056479</v>
      </c>
      <c r="D16" s="64">
        <f>((B16-$B$5)/$B$5)*100</f>
        <v>15.088593549407218</v>
      </c>
      <c r="E16" s="66">
        <v>32.9172141918528</v>
      </c>
      <c r="G16" s="54"/>
    </row>
    <row r="17" spans="1:7" ht="12.75" customHeight="1" x14ac:dyDescent="0.3">
      <c r="A17" s="28">
        <v>2007</v>
      </c>
      <c r="B17" s="68">
        <v>325.38571200334093</v>
      </c>
      <c r="C17" s="64">
        <f>((B17-B16)/B16)*100</f>
        <v>-4.7419017023239505</v>
      </c>
      <c r="D17" s="64">
        <f>((B17-$B$5)/$B$5)*100</f>
        <v>9.6312055727071861</v>
      </c>
      <c r="E17" s="66">
        <v>36.440429259745926</v>
      </c>
      <c r="G17" s="54"/>
    </row>
    <row r="18" spans="1:7" ht="12.75" customHeight="1" x14ac:dyDescent="0.3">
      <c r="A18" s="28">
        <v>2008</v>
      </c>
      <c r="B18" s="68">
        <v>346.99349463887444</v>
      </c>
      <c r="C18" s="64">
        <f>((B18-B17)/B17)*100</f>
        <v>6.6406673183337723</v>
      </c>
      <c r="D18" s="64">
        <f>((B18-$B$5)/$B$5)*100</f>
        <v>16.911449211869265</v>
      </c>
      <c r="E18" s="66">
        <v>42.415681121331559</v>
      </c>
      <c r="G18" s="54"/>
    </row>
    <row r="19" spans="1:7" ht="12.75" customHeight="1" x14ac:dyDescent="0.3">
      <c r="A19" s="28">
        <v>2009</v>
      </c>
      <c r="B19" s="68">
        <v>301.82027786875</v>
      </c>
      <c r="C19" s="64">
        <f>((B19-B18)/B18)*100</f>
        <v>-13.018462152190327</v>
      </c>
      <c r="D19" s="64">
        <f>((B19-$B$5)/$B$5)*100</f>
        <v>1.6913764446448474</v>
      </c>
      <c r="E19" s="66">
        <v>40.777266754270684</v>
      </c>
      <c r="G19" s="54"/>
    </row>
    <row r="20" spans="1:7" ht="12.75" customHeight="1" x14ac:dyDescent="0.3">
      <c r="A20" s="28">
        <v>2010</v>
      </c>
      <c r="B20" s="68">
        <v>340.72118904567805</v>
      </c>
      <c r="C20" s="64">
        <f>((B20-B19)/B19)*100</f>
        <v>12.888766603629115</v>
      </c>
      <c r="D20" s="64">
        <f>((B20-$B$5)/$B$5)*100</f>
        <v>14.798140610612997</v>
      </c>
      <c r="E20" s="66">
        <v>43.265878230398584</v>
      </c>
      <c r="G20" s="54"/>
    </row>
    <row r="21" spans="1:7" ht="12.75" customHeight="1" x14ac:dyDescent="0.3">
      <c r="A21" s="24">
        <v>2011</v>
      </c>
      <c r="B21" s="68">
        <v>369.67811546312134</v>
      </c>
      <c r="C21" s="64">
        <f>((B21-B20)/B20)*100</f>
        <v>8.4987160612312991</v>
      </c>
      <c r="D21" s="64">
        <f>((B21-$B$5)/$B$5)*100</f>
        <v>24.554508624682057</v>
      </c>
      <c r="E21" s="66">
        <v>48.180464301357844</v>
      </c>
      <c r="G21" s="54"/>
    </row>
    <row r="22" spans="1:7" ht="12.75" customHeight="1" x14ac:dyDescent="0.3">
      <c r="A22" s="24">
        <v>2012</v>
      </c>
      <c r="B22" s="67">
        <v>384.66659236572963</v>
      </c>
      <c r="C22" s="64">
        <f>((B22-B21)/B21)*100</f>
        <v>4.0544669201830308</v>
      </c>
      <c r="D22" s="64">
        <f>((B22-$B$5)/$B$5)*100</f>
        <v>29.60452997446631</v>
      </c>
      <c r="E22" s="66">
        <v>50.98072711344718</v>
      </c>
      <c r="G22" s="54"/>
    </row>
    <row r="23" spans="1:7" ht="12.75" customHeight="1" x14ac:dyDescent="0.3">
      <c r="A23" s="24">
        <v>2013</v>
      </c>
      <c r="B23" s="67">
        <v>378.46</v>
      </c>
      <c r="C23" s="64">
        <f>((B23-B22)/B22)*100</f>
        <v>-1.6134991935636052</v>
      </c>
      <c r="D23" s="64">
        <f>((B23-$B$5)/$B$5)*100</f>
        <v>27.513361928506392</v>
      </c>
      <c r="E23" s="66">
        <v>53.083661848445018</v>
      </c>
      <c r="G23" s="54"/>
    </row>
    <row r="24" spans="1:7" ht="12.75" customHeight="1" x14ac:dyDescent="0.3">
      <c r="A24" s="24">
        <v>2014</v>
      </c>
      <c r="B24" s="65">
        <v>402.22</v>
      </c>
      <c r="C24" s="64">
        <f>((B24-B23)/B23)*100</f>
        <v>6.2780743011150584</v>
      </c>
      <c r="D24" s="64">
        <f>((B24-$B$5)/$B$5)*100</f>
        <v>35.518745534227783</v>
      </c>
      <c r="E24" s="62">
        <v>56.2231712658782</v>
      </c>
      <c r="G24" s="54"/>
    </row>
    <row r="25" spans="1:7" ht="12.75" customHeight="1" x14ac:dyDescent="0.3">
      <c r="A25" s="24">
        <v>2015</v>
      </c>
      <c r="B25" s="63">
        <v>388.78</v>
      </c>
      <c r="C25" s="60">
        <f>((B25-B24)/B24)*100</f>
        <v>-3.3414549251653458</v>
      </c>
      <c r="D25" s="60">
        <f>((B25-$B$5)/$B$5)*100</f>
        <v>30.99044773705204</v>
      </c>
      <c r="E25" s="62">
        <v>56.163381515549695</v>
      </c>
      <c r="G25" s="54"/>
    </row>
    <row r="26" spans="1:7" ht="12.75" customHeight="1" x14ac:dyDescent="0.3">
      <c r="A26" s="24">
        <v>2016</v>
      </c>
      <c r="B26" s="61">
        <v>351.57</v>
      </c>
      <c r="C26" s="60">
        <f>((B26-B25)/B25)*100</f>
        <v>-9.5709655846494108</v>
      </c>
      <c r="D26" s="60">
        <f>((B26-$B$5)/$B$5)*100</f>
        <v>18.453397064960615</v>
      </c>
      <c r="E26" s="62">
        <v>57.79851073149365</v>
      </c>
      <c r="G26" s="54"/>
    </row>
    <row r="27" spans="1:7" ht="12.75" customHeight="1" x14ac:dyDescent="0.3">
      <c r="A27" s="24">
        <v>2017</v>
      </c>
      <c r="B27" s="61">
        <v>355.91351094812603</v>
      </c>
      <c r="C27" s="60">
        <f>((B27-B26)/B26)*100</f>
        <v>1.2354612020724289</v>
      </c>
      <c r="D27" s="60">
        <f>((B27-$B$5)/$B$5)*100</f>
        <v>19.916842828235005</v>
      </c>
      <c r="E27" s="62">
        <v>60.799824791940416</v>
      </c>
      <c r="G27" s="54"/>
    </row>
    <row r="28" spans="1:7" ht="12.75" customHeight="1" x14ac:dyDescent="0.3">
      <c r="A28" s="24">
        <v>2018</v>
      </c>
      <c r="B28" s="61">
        <v>349.16621576458022</v>
      </c>
      <c r="C28" s="60">
        <f>((B28-B27)/B27)*100</f>
        <v>-1.8957682065992787</v>
      </c>
      <c r="D28" s="60">
        <f>((B28-$B$5)/$B$5)*100</f>
        <v>17.643497447539698</v>
      </c>
      <c r="E28" s="62">
        <v>65.226237406920688</v>
      </c>
      <c r="G28" s="54"/>
    </row>
    <row r="29" spans="1:7" ht="12.75" customHeight="1" x14ac:dyDescent="0.3">
      <c r="A29" s="24">
        <v>2019</v>
      </c>
      <c r="B29" s="61">
        <v>357.10327482124239</v>
      </c>
      <c r="C29" s="60">
        <f>((B29-B28)/B28)*100</f>
        <v>2.2731463407140211</v>
      </c>
      <c r="D29" s="60">
        <f>((B29-$B$5)/$B$5)*100</f>
        <v>20.31770630485644</v>
      </c>
      <c r="E29" s="59">
        <v>68.152212001752034</v>
      </c>
      <c r="G29" s="54"/>
    </row>
    <row r="30" spans="1:7" ht="12.75" customHeight="1" x14ac:dyDescent="0.3">
      <c r="A30" s="58">
        <v>2020</v>
      </c>
      <c r="B30" s="57">
        <v>258.88587629798724</v>
      </c>
      <c r="C30" s="56">
        <f>((B30-B29)/B29)*100</f>
        <v>-27.503919859715793</v>
      </c>
      <c r="D30" s="56">
        <f>((B30-$B$5)/$B$5)*100</f>
        <v>-12.774379214279492</v>
      </c>
      <c r="E30" s="55">
        <v>68.756022777047704</v>
      </c>
      <c r="G30" s="54"/>
    </row>
    <row r="31" spans="1:7" ht="25.75" customHeight="1" x14ac:dyDescent="0.25">
      <c r="A31" s="36" t="s">
        <v>13</v>
      </c>
      <c r="B31" s="36"/>
      <c r="C31" s="36"/>
      <c r="D31" s="36"/>
      <c r="E31" s="36"/>
    </row>
    <row r="32" spans="1:7" x14ac:dyDescent="0.25">
      <c r="A32" s="16" t="s">
        <v>5</v>
      </c>
      <c r="B32" s="16"/>
      <c r="C32" s="16"/>
      <c r="D32" s="16"/>
      <c r="E32" s="16"/>
    </row>
    <row r="33" spans="1:5" ht="15.65" customHeight="1" x14ac:dyDescent="0.25">
      <c r="A33" s="53" t="s">
        <v>30</v>
      </c>
      <c r="B33" s="53"/>
      <c r="C33" s="53"/>
      <c r="D33" s="53"/>
      <c r="E33" s="53"/>
    </row>
  </sheetData>
  <mergeCells count="10">
    <mergeCell ref="A33:E33"/>
    <mergeCell ref="A31:E31"/>
    <mergeCell ref="A32:E32"/>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C1"/>
    </sheetView>
  </sheetViews>
  <sheetFormatPr defaultRowHeight="12.5" x14ac:dyDescent="0.25"/>
  <cols>
    <col min="1" max="1" width="13.453125" style="34" customWidth="1"/>
    <col min="2" max="2" width="26" style="34" customWidth="1"/>
    <col min="3" max="3" width="27.54296875" style="34" customWidth="1"/>
    <col min="5" max="5" width="8.7265625" style="19"/>
  </cols>
  <sheetData>
    <row r="1" spans="1:6" ht="25.5" customHeight="1" x14ac:dyDescent="0.3">
      <c r="A1" s="52" t="s">
        <v>36</v>
      </c>
      <c r="B1" s="52"/>
      <c r="C1" s="52"/>
    </row>
    <row r="2" spans="1:6" ht="15" customHeight="1" x14ac:dyDescent="0.25">
      <c r="A2" s="51" t="s">
        <v>28</v>
      </c>
      <c r="B2" s="51"/>
      <c r="C2" s="51"/>
    </row>
    <row r="3" spans="1:6" ht="120" customHeight="1" x14ac:dyDescent="0.25">
      <c r="A3" s="50" t="s">
        <v>27</v>
      </c>
      <c r="B3" s="50"/>
      <c r="C3" s="50"/>
    </row>
    <row r="4" spans="1:6" ht="28.5" customHeight="1" x14ac:dyDescent="0.3">
      <c r="A4" s="49" t="s">
        <v>26</v>
      </c>
      <c r="B4" s="48" t="s">
        <v>35</v>
      </c>
      <c r="C4" s="48"/>
    </row>
    <row r="5" spans="1:6" ht="38.25" customHeight="1" x14ac:dyDescent="0.3">
      <c r="A5" s="47"/>
      <c r="B5" s="4" t="s">
        <v>33</v>
      </c>
      <c r="C5" s="4" t="s">
        <v>23</v>
      </c>
      <c r="E5"/>
    </row>
    <row r="6" spans="1:6" s="29" customFormat="1" ht="12.75" customHeight="1" x14ac:dyDescent="0.25">
      <c r="A6" s="83" t="s">
        <v>22</v>
      </c>
      <c r="B6" s="82">
        <v>349.16621576458022</v>
      </c>
      <c r="C6" s="81">
        <v>0.77358199999999999</v>
      </c>
      <c r="D6"/>
      <c r="E6"/>
      <c r="F6"/>
    </row>
    <row r="7" spans="1:6" s="29" customFormat="1" ht="12.75" customHeight="1" x14ac:dyDescent="0.25">
      <c r="A7" s="83" t="s">
        <v>21</v>
      </c>
      <c r="B7" s="82">
        <v>343.28485034162782</v>
      </c>
      <c r="C7" s="81">
        <f>((B7-B6)/B6)*100</f>
        <v>-1.6844027736399951</v>
      </c>
      <c r="D7"/>
      <c r="E7"/>
      <c r="F7"/>
    </row>
    <row r="8" spans="1:6" s="29" customFormat="1" ht="12.75" customHeight="1" x14ac:dyDescent="0.25">
      <c r="A8" s="83" t="s">
        <v>20</v>
      </c>
      <c r="B8" s="82">
        <v>359.29619811453568</v>
      </c>
      <c r="C8" s="81">
        <f>((B8-B7)/B7)*100</f>
        <v>4.6641579891957967</v>
      </c>
      <c r="D8"/>
      <c r="E8"/>
      <c r="F8"/>
    </row>
    <row r="9" spans="1:6" s="29" customFormat="1" ht="12.75" customHeight="1" x14ac:dyDescent="0.25">
      <c r="A9" s="83" t="s">
        <v>19</v>
      </c>
      <c r="B9" s="44">
        <v>350.12259812265785</v>
      </c>
      <c r="C9" s="81">
        <f>((B9-B8)/B8)*100</f>
        <v>-2.5532137662512908</v>
      </c>
      <c r="D9"/>
      <c r="E9"/>
      <c r="F9"/>
    </row>
    <row r="10" spans="1:6" s="29" customFormat="1" ht="12.75" customHeight="1" x14ac:dyDescent="0.25">
      <c r="A10" s="83" t="s">
        <v>18</v>
      </c>
      <c r="B10" s="44">
        <v>357.10327482124239</v>
      </c>
      <c r="C10" s="81">
        <f>((B10-B9)/B9)*100</f>
        <v>1.9937806745450395</v>
      </c>
      <c r="D10"/>
      <c r="E10"/>
      <c r="F10"/>
    </row>
    <row r="11" spans="1:6" s="29" customFormat="1" ht="12.75" customHeight="1" x14ac:dyDescent="0.25">
      <c r="A11" s="83" t="s">
        <v>17</v>
      </c>
      <c r="B11" s="82">
        <v>345.09340382191328</v>
      </c>
      <c r="C11" s="81">
        <f>((B11-B10)/B10)*100</f>
        <v>-3.3631366179268367</v>
      </c>
      <c r="D11"/>
      <c r="E11"/>
      <c r="F11"/>
    </row>
    <row r="12" spans="1:6" s="29" customFormat="1" ht="12.75" customHeight="1" x14ac:dyDescent="0.25">
      <c r="A12" s="83" t="s">
        <v>16</v>
      </c>
      <c r="B12" s="82">
        <v>356.51252512732231</v>
      </c>
      <c r="C12" s="81">
        <f>((B12-B11)/B11)*100</f>
        <v>3.3089943704927784</v>
      </c>
      <c r="D12"/>
      <c r="E12"/>
      <c r="F12"/>
    </row>
    <row r="13" spans="1:6" s="29" customFormat="1" ht="12.75" customHeight="1" x14ac:dyDescent="0.25">
      <c r="A13" s="83" t="s">
        <v>15</v>
      </c>
      <c r="B13" s="82">
        <v>336.13</v>
      </c>
      <c r="C13" s="81">
        <f>((B13-B12)/B12)*100</f>
        <v>-5.7171974869727347</v>
      </c>
      <c r="D13"/>
      <c r="E13"/>
      <c r="F13"/>
    </row>
    <row r="14" spans="1:6" s="29" customFormat="1" ht="12.75" customHeight="1" x14ac:dyDescent="0.25">
      <c r="A14" s="80" t="s">
        <v>14</v>
      </c>
      <c r="B14" s="57">
        <v>258.88587629798724</v>
      </c>
      <c r="C14" s="79">
        <f>((B14-B13)/B13)*100</f>
        <v>-22.980431292063415</v>
      </c>
      <c r="D14"/>
      <c r="E14"/>
      <c r="F14"/>
    </row>
    <row r="15" spans="1:6" ht="27.65" customHeight="1" x14ac:dyDescent="0.25">
      <c r="A15" s="36" t="s">
        <v>13</v>
      </c>
      <c r="B15" s="36"/>
      <c r="C15" s="36"/>
      <c r="E15"/>
    </row>
    <row r="16" spans="1:6" ht="12.75" customHeight="1" x14ac:dyDescent="0.25">
      <c r="A16" s="14" t="s">
        <v>5</v>
      </c>
      <c r="B16" s="14"/>
      <c r="C16" s="14"/>
      <c r="E16"/>
    </row>
    <row r="17" spans="1:3" ht="15.5" x14ac:dyDescent="0.35">
      <c r="A17" s="35"/>
      <c r="B17" s="35"/>
      <c r="C17" s="35"/>
    </row>
    <row r="18" spans="1:3" ht="15.5" x14ac:dyDescent="0.35">
      <c r="A18" s="35"/>
      <c r="B18" s="35"/>
      <c r="C18" s="35"/>
    </row>
    <row r="19" spans="1:3" ht="15.5" x14ac:dyDescent="0.35">
      <c r="A19" s="35"/>
      <c r="B19" s="35"/>
      <c r="C19" s="35"/>
    </row>
    <row r="20" spans="1:3" ht="15.5" x14ac:dyDescent="0.35">
      <c r="A20" s="35"/>
      <c r="B20" s="35"/>
      <c r="C20" s="35"/>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sqref="A1:D1"/>
    </sheetView>
  </sheetViews>
  <sheetFormatPr defaultRowHeight="12.5" x14ac:dyDescent="0.25"/>
  <cols>
    <col min="1" max="1" width="22.453125" customWidth="1"/>
    <col min="2" max="2" width="23.54296875" customWidth="1"/>
    <col min="3" max="3" width="22" style="84" customWidth="1"/>
    <col min="4" max="4" width="20.90625" customWidth="1"/>
  </cols>
  <sheetData>
    <row r="1" spans="1:6" ht="26.25" customHeight="1" x14ac:dyDescent="0.3">
      <c r="A1" s="13" t="s">
        <v>50</v>
      </c>
      <c r="B1" s="13"/>
      <c r="C1" s="13"/>
      <c r="D1" s="13"/>
    </row>
    <row r="2" spans="1:6" ht="15.75" customHeight="1" x14ac:dyDescent="0.25">
      <c r="A2" s="14" t="s">
        <v>49</v>
      </c>
      <c r="B2" s="14"/>
      <c r="C2" s="14"/>
      <c r="D2" s="14"/>
    </row>
    <row r="3" spans="1:6" ht="89.25" customHeight="1" x14ac:dyDescent="0.25">
      <c r="A3" s="14" t="s">
        <v>27</v>
      </c>
      <c r="B3" s="14"/>
      <c r="C3" s="14"/>
      <c r="D3" s="14"/>
    </row>
    <row r="4" spans="1:6" ht="63.75" customHeight="1" x14ac:dyDescent="0.3">
      <c r="A4" s="4" t="s">
        <v>48</v>
      </c>
      <c r="B4" s="96" t="s">
        <v>47</v>
      </c>
      <c r="C4" s="96" t="s">
        <v>46</v>
      </c>
      <c r="D4" s="2" t="s">
        <v>45</v>
      </c>
    </row>
    <row r="5" spans="1:6" x14ac:dyDescent="0.25">
      <c r="A5" s="95" t="s">
        <v>44</v>
      </c>
      <c r="B5" s="54">
        <v>258.49640420261659</v>
      </c>
      <c r="C5" s="94">
        <v>66.134103310041482</v>
      </c>
      <c r="D5" s="90">
        <v>5.021335256851378</v>
      </c>
    </row>
    <row r="6" spans="1:6" x14ac:dyDescent="0.25">
      <c r="A6" s="95" t="s">
        <v>43</v>
      </c>
      <c r="B6" s="54">
        <v>249.98099129507858</v>
      </c>
      <c r="C6" s="94">
        <v>11.263171264719801</v>
      </c>
      <c r="D6" s="90">
        <v>7.5284034698916908</v>
      </c>
    </row>
    <row r="7" spans="1:6" x14ac:dyDescent="0.25">
      <c r="A7" s="95" t="s">
        <v>42</v>
      </c>
      <c r="B7" s="54">
        <v>249.49191753852622</v>
      </c>
      <c r="C7" s="94">
        <v>11.533208290415077</v>
      </c>
      <c r="D7" s="90">
        <v>8.2141691032371966</v>
      </c>
    </row>
    <row r="8" spans="1:6" ht="26" x14ac:dyDescent="0.3">
      <c r="A8" s="93" t="s">
        <v>41</v>
      </c>
      <c r="B8" s="92">
        <v>256.25014209117091</v>
      </c>
      <c r="C8" s="91">
        <f>SUM(C5:C7)</f>
        <v>88.930482865176359</v>
      </c>
      <c r="D8" s="90">
        <v>4.2243137390230814</v>
      </c>
      <c r="F8" s="86"/>
    </row>
    <row r="9" spans="1:6" ht="26" x14ac:dyDescent="0.3">
      <c r="A9" s="4" t="s">
        <v>40</v>
      </c>
      <c r="B9" s="89">
        <v>258.88587629798724</v>
      </c>
      <c r="C9" s="88" t="s">
        <v>39</v>
      </c>
      <c r="D9" s="87">
        <v>22.36872037919882</v>
      </c>
      <c r="F9" s="86"/>
    </row>
    <row r="10" spans="1:6" ht="30" customHeight="1" x14ac:dyDescent="0.25">
      <c r="A10" s="14" t="s">
        <v>13</v>
      </c>
      <c r="B10" s="14"/>
      <c r="C10" s="14"/>
      <c r="D10" s="14"/>
    </row>
    <row r="11" spans="1:6" ht="12.75" customHeight="1" x14ac:dyDescent="0.25">
      <c r="A11" s="85" t="s">
        <v>38</v>
      </c>
      <c r="B11" s="85"/>
      <c r="C11" s="85"/>
      <c r="D11" s="85"/>
    </row>
    <row r="12" spans="1:6" ht="38.25" customHeight="1" x14ac:dyDescent="0.25">
      <c r="A12" s="14" t="s">
        <v>37</v>
      </c>
      <c r="B12" s="14"/>
      <c r="C12" s="14"/>
      <c r="D12" s="14"/>
    </row>
  </sheetData>
  <mergeCells count="6">
    <mergeCell ref="A12:D12"/>
    <mergeCell ref="A1:D1"/>
    <mergeCell ref="A2:D2"/>
    <mergeCell ref="A3:D3"/>
    <mergeCell ref="A10:D10"/>
    <mergeCell ref="A11:D11"/>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2010-10-25T21:20:20Z</cp:lastPrinted>
  <dcterms:created xsi:type="dcterms:W3CDTF">2010-01-28T20:33:10Z</dcterms:created>
  <dcterms:modified xsi:type="dcterms:W3CDTF">2020-10-26T13:58:52Z</dcterms:modified>
</cp:coreProperties>
</file>