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5" yWindow="-15" windowWidth="7200" windowHeight="6300" firstSheet="1" activeTab="6"/>
  </bookViews>
  <sheets>
    <sheet name="Table 1" sheetId="2" r:id="rId1"/>
    <sheet name="Table 1A" sheetId="3" r:id="rId2"/>
    <sheet name="Table 2" sheetId="4" r:id="rId3"/>
    <sheet name="Table 3" sheetId="5" r:id="rId4"/>
    <sheet name="Table 4" sheetId="6" r:id="rId5"/>
    <sheet name="Table 5" sheetId="7" r:id="rId6"/>
    <sheet name="Table 6 Airports Grouped" sheetId="8" r:id="rId7"/>
  </sheets>
  <calcPr calcId="145621"/>
</workbook>
</file>

<file path=xl/calcChain.xml><?xml version="1.0" encoding="utf-8"?>
<calcChain xmlns="http://schemas.openxmlformats.org/spreadsheetml/2006/main">
  <c r="C11" i="8" l="1"/>
  <c r="C7" i="7"/>
  <c r="C8" i="7"/>
  <c r="C9" i="7"/>
  <c r="C10" i="7"/>
  <c r="C11" i="7"/>
  <c r="C12" i="7"/>
  <c r="C13" i="7"/>
  <c r="C14" i="7"/>
  <c r="C6" i="6"/>
  <c r="D6" i="6"/>
  <c r="C7" i="6"/>
  <c r="D7" i="6"/>
  <c r="C8" i="6"/>
  <c r="D8" i="6"/>
  <c r="C9" i="6"/>
  <c r="D9" i="6"/>
  <c r="C10" i="6"/>
  <c r="D10" i="6"/>
  <c r="C11" i="6"/>
  <c r="D11" i="6"/>
  <c r="C12" i="6"/>
  <c r="D12" i="6"/>
  <c r="C13" i="6"/>
  <c r="D13" i="6"/>
  <c r="C14" i="6"/>
  <c r="D14" i="6"/>
  <c r="C15" i="6"/>
  <c r="D15" i="6"/>
  <c r="C16" i="6"/>
  <c r="D16" i="6"/>
  <c r="C17" i="6"/>
  <c r="D17" i="6"/>
  <c r="C18" i="6"/>
  <c r="D18" i="6"/>
  <c r="C19" i="6"/>
  <c r="D19" i="6"/>
  <c r="C20" i="6"/>
  <c r="D20" i="6"/>
  <c r="C21" i="6"/>
  <c r="D21" i="6"/>
  <c r="C22" i="6"/>
  <c r="D22" i="6"/>
  <c r="C23" i="6"/>
  <c r="D23" i="6"/>
  <c r="C24" i="6"/>
  <c r="D24" i="6"/>
  <c r="C25" i="6"/>
  <c r="D25" i="6"/>
  <c r="C26" i="6"/>
  <c r="D26" i="6"/>
  <c r="C7" i="5"/>
  <c r="C8" i="5"/>
  <c r="C9" i="5"/>
  <c r="C10" i="5"/>
  <c r="C11" i="5"/>
  <c r="C12" i="5"/>
  <c r="C13" i="5"/>
  <c r="C14" i="5"/>
  <c r="C24" i="2" l="1"/>
  <c r="C25" i="2"/>
  <c r="D25" i="2" l="1"/>
  <c r="D24" i="2"/>
  <c r="D23" i="2"/>
  <c r="C23" i="2"/>
  <c r="D22" i="2"/>
  <c r="C22" i="2"/>
  <c r="D21" i="2"/>
  <c r="C21" i="2"/>
  <c r="D20" i="2"/>
  <c r="C20" i="2"/>
  <c r="D19" i="2"/>
  <c r="C19" i="2"/>
  <c r="D18" i="2"/>
  <c r="C18" i="2"/>
  <c r="D17" i="2"/>
  <c r="C17" i="2"/>
  <c r="D16" i="2"/>
  <c r="C16" i="2"/>
  <c r="D15" i="2"/>
  <c r="C15" i="2"/>
  <c r="D14" i="2"/>
  <c r="C14" i="2"/>
  <c r="D13" i="2"/>
  <c r="C13" i="2"/>
  <c r="D12" i="2"/>
  <c r="C12" i="2"/>
  <c r="D11" i="2"/>
  <c r="C11" i="2"/>
  <c r="D10" i="2"/>
  <c r="C10" i="2"/>
  <c r="D9" i="2"/>
  <c r="C9" i="2"/>
  <c r="D8" i="2"/>
  <c r="C8" i="2"/>
  <c r="D7" i="2"/>
  <c r="C7" i="2"/>
  <c r="D6" i="2"/>
  <c r="C6" i="2"/>
  <c r="D5" i="2"/>
  <c r="C5" i="2"/>
</calcChain>
</file>

<file path=xl/sharedStrings.xml><?xml version="1.0" encoding="utf-8"?>
<sst xmlns="http://schemas.openxmlformats.org/spreadsheetml/2006/main" count="90" uniqueCount="63">
  <si>
    <t>Note: Percent change based on unrounded numbers</t>
  </si>
  <si>
    <t>Source: Bureau of Transportation Statistics, http://www.rita.dot.gov/bts/airfares; and http://www.transtats.bts.gov/databases.asp?Mode_ID=1&amp;Mode_Desc=Aviation&amp;Subject_ID2=0</t>
  </si>
  <si>
    <t>Year</t>
  </si>
  <si>
    <t>Year-to-Year Percent Change in Average Fare (4Q to 4Q) (%)</t>
  </si>
  <si>
    <t xml:space="preserve"> Cumulative Percent Change in Average Fare (4Q 1995 to 4Q of each year) (%)</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</si>
  <si>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</si>
  <si>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Table 1. 4th Quarter Average Fare 1995-2016, Adjusted for Inflation</t>
  </si>
  <si>
    <t>Average Fare in constant 2016 dollars ($)</t>
  </si>
  <si>
    <t>* From Schedule P-1.2: Passenger Revenue (Fares) (Acct 3901) as a percentage of Total Operating Revenues (4999).</t>
  </si>
  <si>
    <t>Source: Bureau of Transportation Statistics, P-1.2</t>
  </si>
  <si>
    <t>2016 (3Q)</t>
  </si>
  <si>
    <t>2016 (2Q)</t>
  </si>
  <si>
    <t>2016 (1Q)</t>
  </si>
  <si>
    <t>Revenue from Passenger Fares as Percent of Total Scheduled Passenger Airline Operating Revenue* (%)</t>
  </si>
  <si>
    <t>Table 1A. Passenger Airline Revenue from Fares 1990-2016</t>
  </si>
  <si>
    <t>* Rate calculated using Bureau of Labor Statistics Consumer Price Index</t>
  </si>
  <si>
    <t>Percent Change in Average Fare to 4th Quarter 2016 (%)</t>
  </si>
  <si>
    <t>Duration in Years</t>
  </si>
  <si>
    <t>Since 4th Quarter of ...</t>
  </si>
  <si>
    <t>Fares are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other fees paid at the airport or onboard the aircraft. Averages do not include frequent-flyer or “zero fares”.</t>
  </si>
  <si>
    <t>(4th Quarter to 4th Quarter for fares)</t>
  </si>
  <si>
    <t>Table 2. Percent Changes to 2016 in Average Domestic Average Fares by Year Since 1995</t>
  </si>
  <si>
    <t>* Fares for the most recent four quarters are in current dollars, not adjusted for inflation.</t>
  </si>
  <si>
    <t>4Q 2016*</t>
  </si>
  <si>
    <t>3Q 2016*</t>
  </si>
  <si>
    <t>2Q 2016*</t>
  </si>
  <si>
    <t>1Q 2016*</t>
  </si>
  <si>
    <t>4Q 2015*</t>
  </si>
  <si>
    <t>3Q 2015</t>
  </si>
  <si>
    <t>2Q 2015</t>
  </si>
  <si>
    <t>1Q 2015</t>
  </si>
  <si>
    <t>4Q 2014</t>
  </si>
  <si>
    <t>Quarter-to-Quarter Percent Change in Average Fare (%)</t>
  </si>
  <si>
    <t>Average Domestic Fare (2016$)</t>
  </si>
  <si>
    <t>Quarter/Year</t>
  </si>
  <si>
    <t xml:space="preserve">BTS reports average fares based on domestic itinerary fares. Itinerary fares consist of round-trip fares, unless the customer does not purchase a return trip. In that case, the one-way fare is included. Fares are based on the total ticket value, which consists of the price charged by the airlines plus any additional taxes and fees levied by an outside entity at the time of purchase. Fares include only the price paid at the time of the ticket purchase and do not include fees for optional services, such as baggage fees. Averages do not include frequent-flyer or “zero fares.”  </t>
  </si>
  <si>
    <t xml:space="preserve">Average Fare and Percent Change by Quarter </t>
  </si>
  <si>
    <t xml:space="preserve">Table 3. Inflation-Adjusted Average Domestic Airline Fares by Quarter </t>
  </si>
  <si>
    <t>* Rate calculated using Bureau of Labor Statistics General Consumer Price Index</t>
  </si>
  <si>
    <t>N/A</t>
  </si>
  <si>
    <t>Inflation Rate from 1995 (Dec 1995 to Dec of each year)*</t>
  </si>
  <si>
    <t>Average Fare in current dollars ($)</t>
  </si>
  <si>
    <t>Table 4. Unadjusted 4th Quarter Average Fares, 1995-2016</t>
  </si>
  <si>
    <t>4Q 2016</t>
  </si>
  <si>
    <t>3Q 2016</t>
  </si>
  <si>
    <t>2Q 2016</t>
  </si>
  <si>
    <t>1Q 2016</t>
  </si>
  <si>
    <t>4Q 2015</t>
  </si>
  <si>
    <t>Average Domestic Fare (current$)</t>
  </si>
  <si>
    <t>Table 5. Unadjusted Average Domestic Airline Fares by Quarter</t>
  </si>
  <si>
    <t>* Not including Alaska, Hawaii or Puerto Rico</t>
  </si>
  <si>
    <t>Average Fare at All Airports</t>
  </si>
  <si>
    <t>50-99,999</t>
  </si>
  <si>
    <t>100-499,000</t>
  </si>
  <si>
    <t>500-999,000</t>
  </si>
  <si>
    <t>1.0-1.49 million</t>
  </si>
  <si>
    <t>1.5-1.99 million</t>
  </si>
  <si>
    <t>2 million+</t>
  </si>
  <si>
    <t>Percent of Total Passengers</t>
  </si>
  <si>
    <t>Average Fare 4th Quarter 2016 ($)</t>
  </si>
  <si>
    <t>Airport Groups based on 4Q 2016 Originating Passengers</t>
  </si>
  <si>
    <t xml:space="preserve">Top 100 Airports* Based on 4Q2016 U.S. Originating Domestic Passengers </t>
  </si>
  <si>
    <t>Table 6. Fares at Airports Grouped by Originating Passengers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</si>
</sst>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quot;$&quot;* #,##0.00_);_(&quot;$&quot;* \(#,##0.00\);_(&quot;$&quot;* &quot;-&quot;??_);_(@_)"/>
    <numFmt numFmtId="164" formatCode="#,##0.0"/>
    <numFmt numFmtId="165" formatCode="0.0"/>
    <numFmt numFmtId="166" formatCode="0.0%"/>
    <numFmt numFmtId="167" formatCode="0.000000%"/>
    <numFmt numFmtId="168" formatCode="0.000"/>
    <numFmt numFmtId="169" formatCode="0.0000"/>
  </numFmts>
  <fonts count="14"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8"/>
      <name val="Arial"/>
      <family val="2"/>
    </font>
    <font>
      <b/>
      <sz val="10"/>
      <name val="Arial"/>
      <family val="2"/>
    </font>
    <font>
      <sz val="10"/>
      <name val="Arial"/>
      <family val="2"/>
    </font>
    <font>
      <b/>
      <sz val="10"/>
      <color indexed="8"/>
      <name val="Arial"/>
      <family val="2"/>
    </font>
    <font>
      <sz val="10"/>
      <color theme="1"/>
      <name val="Arial"/>
      <family val="2"/>
    </font>
    <font>
      <sz val="10"/>
      <name val="Arial"/>
      <family val="2"/>
    </font>
    <font>
      <b/>
      <i/>
      <sz val="10"/>
      <name val="Arial"/>
      <family val="2"/>
    </font>
    <font>
      <sz val="12"/>
      <name val="Times New Roman"/>
      <family val="1"/>
    </font>
    <font>
      <sz val="10"/>
      <color indexed="8"/>
      <name val="Arial"/>
      <family val="2"/>
    </font>
    <font>
      <b/>
      <sz val="10"/>
      <color rgb="FFFF000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diagonal/>
    </border>
  </borders>
  <cellStyleXfs count="11">
    <xf numFmtId="0" fontId="0" fillId="0" borderId="0"/>
    <xf numFmtId="0" fontId="8" fillId="0" borderId="0"/>
    <xf numFmtId="0" fontId="3" fillId="0" borderId="0"/>
    <xf numFmtId="0" fontId="2" fillId="0" borderId="0"/>
    <xf numFmtId="9" fontId="8" fillId="0" borderId="0" applyFont="0" applyFill="0" applyBorder="0" applyAlignment="0" applyProtection="0"/>
    <xf numFmtId="9" fontId="9" fillId="0" borderId="0" applyFont="0" applyFill="0" applyBorder="0" applyAlignment="0" applyProtection="0"/>
    <xf numFmtId="0" fontId="1" fillId="0" borderId="0"/>
    <xf numFmtId="0" fontId="8" fillId="0" borderId="0"/>
    <xf numFmtId="0" fontId="1" fillId="0" borderId="0"/>
    <xf numFmtId="44" fontId="1" fillId="0" borderId="0" applyFont="0" applyFill="0" applyBorder="0" applyAlignment="0" applyProtection="0"/>
    <xf numFmtId="0" fontId="1" fillId="0" borderId="0"/>
  </cellStyleXfs>
  <cellXfs count="126">
    <xf numFmtId="0" fontId="0" fillId="0" borderId="0" xfId="0"/>
    <xf numFmtId="0" fontId="5" fillId="0" borderId="1" xfId="0" applyFont="1" applyBorder="1" applyAlignment="1">
      <alignment horizontal="center" wrapText="1"/>
    </xf>
    <xf numFmtId="0" fontId="7" fillId="0" borderId="1" xfId="0" applyFont="1" applyBorder="1" applyAlignment="1">
      <alignment horizontal="center" wrapText="1"/>
    </xf>
    <xf numFmtId="1" fontId="0" fillId="0" borderId="0" xfId="0" applyNumberFormat="1"/>
    <xf numFmtId="165" fontId="0" fillId="0" borderId="0" xfId="0" applyNumberFormat="1"/>
    <xf numFmtId="1" fontId="5" fillId="0" borderId="0" xfId="0" applyNumberFormat="1" applyFont="1" applyAlignment="1">
      <alignment horizontal="center"/>
    </xf>
    <xf numFmtId="1" fontId="5" fillId="0" borderId="0" xfId="0" applyNumberFormat="1" applyFont="1" applyBorder="1" applyAlignment="1">
      <alignment horizontal="center"/>
    </xf>
    <xf numFmtId="1" fontId="5" fillId="0" borderId="1" xfId="0" applyNumberFormat="1" applyFont="1" applyBorder="1" applyAlignment="1">
      <alignment horizontal="center"/>
    </xf>
    <xf numFmtId="38" fontId="0" fillId="0" borderId="0" xfId="0" applyNumberFormat="1"/>
    <xf numFmtId="0" fontId="6" fillId="0" borderId="0" xfId="0" applyFont="1"/>
    <xf numFmtId="40" fontId="0" fillId="0" borderId="0" xfId="0" applyNumberFormat="1"/>
    <xf numFmtId="164" fontId="0" fillId="0" borderId="0" xfId="0" applyNumberFormat="1" applyFont="1" applyAlignment="1"/>
    <xf numFmtId="0" fontId="0" fillId="0" borderId="0" xfId="0" applyAlignment="1"/>
    <xf numFmtId="165" fontId="8" fillId="0" borderId="0" xfId="1" applyNumberFormat="1" applyFont="1" applyAlignment="1"/>
    <xf numFmtId="165" fontId="0" fillId="0" borderId="0" xfId="0" applyNumberFormat="1" applyAlignment="1"/>
    <xf numFmtId="165" fontId="8" fillId="0" borderId="1" xfId="1" applyNumberFormat="1" applyFont="1" applyBorder="1" applyAlignment="1"/>
    <xf numFmtId="165" fontId="0" fillId="0" borderId="1" xfId="0" applyNumberFormat="1" applyBorder="1" applyAlignment="1"/>
    <xf numFmtId="166" fontId="0" fillId="0" borderId="0" xfId="5" applyNumberFormat="1" applyFont="1"/>
    <xf numFmtId="1" fontId="0" fillId="0" borderId="0" xfId="0" applyNumberFormat="1" applyFont="1"/>
    <xf numFmtId="1" fontId="0" fillId="0" borderId="1" xfId="0" applyNumberFormat="1" applyFont="1" applyBorder="1"/>
    <xf numFmtId="1" fontId="0" fillId="0" borderId="0" xfId="0" applyNumberFormat="1" applyFont="1" applyBorder="1"/>
    <xf numFmtId="165" fontId="0" fillId="0" borderId="0" xfId="0" applyNumberFormat="1" applyBorder="1" applyAlignment="1"/>
    <xf numFmtId="0" fontId="6" fillId="0" borderId="0" xfId="0" applyFont="1" applyAlignment="1">
      <alignment horizontal="left"/>
    </xf>
    <xf numFmtId="0" fontId="6" fillId="0" borderId="0" xfId="0" applyFont="1" applyBorder="1" applyAlignment="1">
      <alignment wrapText="1"/>
    </xf>
    <xf numFmtId="0" fontId="0" fillId="0" borderId="0" xfId="0" applyBorder="1" applyAlignment="1">
      <alignment wrapText="1"/>
    </xf>
    <xf numFmtId="0" fontId="5" fillId="0" borderId="0" xfId="0" applyFont="1" applyAlignment="1">
      <alignment wrapText="1"/>
    </xf>
    <xf numFmtId="0" fontId="6" fillId="0" borderId="0" xfId="0" applyFont="1" applyAlignment="1">
      <alignment wrapText="1"/>
    </xf>
    <xf numFmtId="167" fontId="0" fillId="0" borderId="0" xfId="0" applyNumberFormat="1"/>
    <xf numFmtId="10" fontId="0" fillId="0" borderId="0" xfId="0" applyNumberFormat="1"/>
    <xf numFmtId="165" fontId="0" fillId="0" borderId="1" xfId="0" applyNumberFormat="1" applyBorder="1" applyAlignment="1">
      <alignment horizontal="center"/>
    </xf>
    <xf numFmtId="0" fontId="5" fillId="0" borderId="1" xfId="0" applyFont="1" applyBorder="1"/>
    <xf numFmtId="165" fontId="0" fillId="0" borderId="0" xfId="0" applyNumberFormat="1" applyBorder="1" applyAlignment="1">
      <alignment horizontal="center"/>
    </xf>
    <xf numFmtId="0" fontId="5" fillId="0" borderId="0" xfId="0" applyFont="1" applyBorder="1"/>
    <xf numFmtId="165" fontId="6" fillId="0" borderId="0" xfId="0" applyNumberFormat="1" applyFont="1" applyBorder="1" applyAlignment="1">
      <alignment horizontal="center"/>
    </xf>
    <xf numFmtId="0" fontId="5" fillId="0" borderId="0" xfId="0" applyFont="1" applyFill="1" applyBorder="1" applyAlignment="1">
      <alignment horizontal="left"/>
    </xf>
    <xf numFmtId="0" fontId="5" fillId="0" borderId="0" xfId="0" applyFont="1" applyBorder="1" applyAlignment="1">
      <alignment horizontal="left"/>
    </xf>
    <xf numFmtId="165" fontId="6" fillId="0" borderId="0" xfId="0" applyNumberFormat="1" applyFont="1" applyAlignment="1">
      <alignment horizontal="center"/>
    </xf>
    <xf numFmtId="0" fontId="5" fillId="0" borderId="0" xfId="0" applyFont="1" applyAlignment="1">
      <alignment horizontal="left"/>
    </xf>
    <xf numFmtId="0" fontId="5" fillId="0" borderId="1" xfId="0" applyFont="1" applyBorder="1" applyAlignment="1">
      <alignment horizontal="center"/>
    </xf>
    <xf numFmtId="168" fontId="0" fillId="0" borderId="0" xfId="0" applyNumberFormat="1"/>
    <xf numFmtId="0" fontId="0" fillId="0" borderId="0" xfId="0" applyAlignment="1">
      <alignment horizontal="center"/>
    </xf>
    <xf numFmtId="164" fontId="0" fillId="0" borderId="0" xfId="0" applyNumberFormat="1"/>
    <xf numFmtId="40" fontId="10" fillId="0" borderId="0" xfId="0" applyNumberFormat="1" applyFont="1"/>
    <xf numFmtId="0" fontId="6" fillId="0" borderId="0" xfId="0" applyFont="1" applyAlignment="1">
      <alignment horizontal="left" wrapText="1"/>
    </xf>
    <xf numFmtId="4" fontId="6" fillId="0" borderId="0" xfId="0" applyNumberFormat="1" applyFont="1" applyBorder="1" applyAlignment="1">
      <alignment wrapText="1"/>
    </xf>
    <xf numFmtId="164" fontId="0" fillId="0" borderId="1" xfId="0" applyNumberFormat="1" applyFont="1" applyBorder="1" applyAlignment="1">
      <alignment horizontal="right" indent="3"/>
    </xf>
    <xf numFmtId="1" fontId="0" fillId="0" borderId="1" xfId="0" applyNumberFormat="1" applyFont="1" applyBorder="1" applyAlignment="1">
      <alignment horizontal="center"/>
    </xf>
    <xf numFmtId="0" fontId="6" fillId="0" borderId="1" xfId="0" applyFont="1" applyBorder="1" applyAlignment="1">
      <alignment horizontal="right" indent="4"/>
    </xf>
    <xf numFmtId="164" fontId="0" fillId="0" borderId="0" xfId="0" applyNumberFormat="1" applyFont="1" applyBorder="1" applyAlignment="1">
      <alignment horizontal="right" indent="3"/>
    </xf>
    <xf numFmtId="1" fontId="0" fillId="0" borderId="0" xfId="0" applyNumberFormat="1" applyFont="1" applyAlignment="1">
      <alignment horizontal="center"/>
    </xf>
    <xf numFmtId="0" fontId="6" fillId="0" borderId="0" xfId="0" applyFont="1" applyBorder="1" applyAlignment="1">
      <alignment horizontal="right" indent="4"/>
    </xf>
    <xf numFmtId="0" fontId="5" fillId="0" borderId="0" xfId="0" applyFont="1" applyAlignment="1">
      <alignment horizontal="center"/>
    </xf>
    <xf numFmtId="0" fontId="6" fillId="0" borderId="0" xfId="0" applyFont="1" applyAlignment="1">
      <alignment horizontal="right" indent="4"/>
    </xf>
    <xf numFmtId="0" fontId="0" fillId="0" borderId="0" xfId="0" applyAlignment="1">
      <alignment horizontal="right" indent="4"/>
    </xf>
    <xf numFmtId="0" fontId="5" fillId="0" borderId="0" xfId="0" quotePrefix="1" applyFont="1" applyBorder="1" applyAlignment="1">
      <alignment horizontal="center" wrapText="1"/>
    </xf>
    <xf numFmtId="0" fontId="5" fillId="0" borderId="0" xfId="0" applyFont="1" applyBorder="1" applyAlignment="1">
      <alignment horizontal="center" wrapText="1"/>
    </xf>
    <xf numFmtId="1" fontId="5" fillId="0" borderId="0" xfId="0" applyNumberFormat="1" applyFont="1" applyBorder="1" applyAlignment="1">
      <alignment horizontal="center" wrapText="1"/>
    </xf>
    <xf numFmtId="0" fontId="5" fillId="0" borderId="0" xfId="0" applyFont="1" applyAlignment="1">
      <alignment horizontal="center" wrapText="1"/>
    </xf>
    <xf numFmtId="0" fontId="6" fillId="0" borderId="0" xfId="0" applyFont="1" applyAlignment="1">
      <alignment horizontal="right" wrapText="1" indent="4"/>
    </xf>
    <xf numFmtId="0" fontId="6" fillId="0" borderId="0" xfId="0" applyFont="1" applyBorder="1" applyAlignment="1">
      <alignment horizontal="right" wrapText="1" indent="4"/>
    </xf>
    <xf numFmtId="168" fontId="0" fillId="0" borderId="0" xfId="0" applyNumberFormat="1" applyAlignment="1">
      <alignment horizontal="right" indent="3"/>
    </xf>
    <xf numFmtId="1" fontId="0" fillId="0" borderId="0" xfId="0" applyNumberFormat="1" applyAlignment="1">
      <alignment horizontal="center"/>
    </xf>
    <xf numFmtId="169" fontId="0" fillId="0" borderId="0" xfId="0" applyNumberFormat="1"/>
    <xf numFmtId="168" fontId="5" fillId="0" borderId="1" xfId="0" applyNumberFormat="1" applyFont="1" applyBorder="1" applyAlignment="1">
      <alignment horizontal="center" wrapText="1"/>
    </xf>
    <xf numFmtId="4" fontId="6" fillId="0" borderId="0" xfId="0" applyNumberFormat="1" applyFont="1" applyAlignment="1">
      <alignment horizontal="left" wrapText="1"/>
    </xf>
    <xf numFmtId="4" fontId="5" fillId="0" borderId="0" xfId="0" applyNumberFormat="1" applyFont="1" applyAlignment="1">
      <alignment horizontal="left" wrapText="1"/>
    </xf>
    <xf numFmtId="0" fontId="6" fillId="0" borderId="0" xfId="0" applyFont="1" applyBorder="1"/>
    <xf numFmtId="0" fontId="11" fillId="0" borderId="0" xfId="0" applyFont="1" applyBorder="1"/>
    <xf numFmtId="2" fontId="8" fillId="0" borderId="0" xfId="0" applyNumberFormat="1" applyFont="1"/>
    <xf numFmtId="0" fontId="8" fillId="0" borderId="0" xfId="0" applyFont="1"/>
    <xf numFmtId="166" fontId="0" fillId="0" borderId="0" xfId="0" applyNumberFormat="1" applyBorder="1"/>
    <xf numFmtId="1" fontId="0" fillId="0" borderId="1" xfId="0" applyNumberFormat="1" applyBorder="1" applyAlignment="1">
      <alignment horizontal="right"/>
    </xf>
    <xf numFmtId="0" fontId="6" fillId="0" borderId="1" xfId="0" applyFont="1" applyBorder="1"/>
    <xf numFmtId="1" fontId="0" fillId="0" borderId="0" xfId="0" applyNumberFormat="1" applyBorder="1" applyAlignment="1">
      <alignment horizontal="right"/>
    </xf>
    <xf numFmtId="1" fontId="0" fillId="0" borderId="0" xfId="0" applyNumberFormat="1" applyAlignment="1">
      <alignment horizontal="right"/>
    </xf>
    <xf numFmtId="0" fontId="6" fillId="0" borderId="0" xfId="0" applyFont="1" applyFill="1" applyBorder="1" applyAlignment="1">
      <alignment horizontal="left"/>
    </xf>
    <xf numFmtId="0" fontId="0" fillId="0" borderId="0" xfId="0" applyFill="1"/>
    <xf numFmtId="2" fontId="8" fillId="0" borderId="0" xfId="0" applyNumberFormat="1" applyFont="1" applyFill="1"/>
    <xf numFmtId="0" fontId="8" fillId="0" borderId="0" xfId="0" applyFont="1" applyFill="1"/>
    <xf numFmtId="166" fontId="0" fillId="0" borderId="0" xfId="0" applyNumberFormat="1" applyFill="1" applyBorder="1"/>
    <xf numFmtId="0" fontId="5" fillId="0" borderId="0" xfId="0" applyFont="1" applyFill="1"/>
    <xf numFmtId="1" fontId="0" fillId="0" borderId="0" xfId="0" applyNumberFormat="1" applyFont="1" applyFill="1" applyBorder="1" applyAlignment="1">
      <alignment horizontal="right"/>
    </xf>
    <xf numFmtId="0" fontId="8" fillId="0" borderId="0" xfId="0" applyFont="1" applyBorder="1"/>
    <xf numFmtId="0" fontId="0" fillId="0" borderId="0" xfId="0" applyBorder="1"/>
    <xf numFmtId="0" fontId="5" fillId="0" borderId="1" xfId="0" applyFont="1" applyBorder="1" applyAlignment="1">
      <alignment wrapText="1"/>
    </xf>
    <xf numFmtId="0" fontId="5" fillId="0" borderId="0" xfId="0" applyFont="1" applyBorder="1" applyAlignment="1">
      <alignment horizontal="center" wrapText="1"/>
    </xf>
    <xf numFmtId="0" fontId="5" fillId="0" borderId="0" xfId="0" applyFont="1" applyBorder="1" applyAlignment="1">
      <alignment wrapText="1"/>
    </xf>
    <xf numFmtId="0" fontId="12" fillId="0" borderId="0" xfId="0" applyFont="1" applyBorder="1" applyAlignment="1">
      <alignment horizontal="left" wrapText="1"/>
    </xf>
    <xf numFmtId="0" fontId="12" fillId="0" borderId="0" xfId="0" applyFont="1" applyBorder="1" applyAlignment="1">
      <alignment wrapText="1"/>
    </xf>
    <xf numFmtId="0" fontId="7" fillId="0" borderId="0" xfId="0" applyFont="1" applyBorder="1" applyAlignment="1">
      <alignment wrapText="1"/>
    </xf>
    <xf numFmtId="0" fontId="0" fillId="0" borderId="0" xfId="0"/>
    <xf numFmtId="0" fontId="6" fillId="0" borderId="2" xfId="0" applyFont="1" applyBorder="1" applyAlignment="1">
      <alignment wrapText="1"/>
    </xf>
    <xf numFmtId="165" fontId="6" fillId="0" borderId="0" xfId="0" applyNumberFormat="1" applyFont="1" applyAlignment="1">
      <alignment horizontal="right"/>
    </xf>
    <xf numFmtId="165" fontId="0" fillId="0" borderId="1" xfId="0" applyNumberFormat="1" applyFont="1" applyBorder="1" applyAlignment="1">
      <alignment horizontal="right"/>
    </xf>
    <xf numFmtId="165" fontId="0" fillId="0" borderId="0" xfId="0" applyNumberFormat="1" applyBorder="1"/>
    <xf numFmtId="165" fontId="0" fillId="0" borderId="0" xfId="0" applyNumberFormat="1" applyFont="1" applyBorder="1" applyAlignment="1">
      <alignment horizontal="right"/>
    </xf>
    <xf numFmtId="165" fontId="0" fillId="0" borderId="0" xfId="0" applyNumberFormat="1" applyFont="1" applyAlignment="1">
      <alignment horizontal="right"/>
    </xf>
    <xf numFmtId="1" fontId="0" fillId="0" borderId="0" xfId="0" applyNumberFormat="1" applyFont="1" applyBorder="1" applyAlignment="1">
      <alignment horizontal="right"/>
    </xf>
    <xf numFmtId="1" fontId="0" fillId="0" borderId="0" xfId="0" applyNumberFormat="1" applyFill="1" applyBorder="1" applyAlignment="1">
      <alignment horizontal="right"/>
    </xf>
    <xf numFmtId="1" fontId="0" fillId="0" borderId="0" xfId="0" applyNumberFormat="1" applyFill="1" applyAlignment="1">
      <alignment horizontal="right"/>
    </xf>
    <xf numFmtId="0" fontId="13" fillId="0" borderId="0" xfId="0" applyFont="1"/>
    <xf numFmtId="165" fontId="0" fillId="0" borderId="0" xfId="0" applyNumberFormat="1" applyAlignment="1">
      <alignment horizontal="right"/>
    </xf>
    <xf numFmtId="0" fontId="0" fillId="0" borderId="1" xfId="0" applyBorder="1" applyAlignment="1"/>
    <xf numFmtId="0" fontId="5" fillId="0" borderId="1" xfId="0" applyFont="1" applyBorder="1" applyAlignment="1">
      <alignment horizontal="center" wrapText="1"/>
    </xf>
    <xf numFmtId="0" fontId="7" fillId="0" borderId="1" xfId="0" applyFont="1" applyBorder="1" applyAlignment="1">
      <alignment horizontal="center" wrapText="1"/>
    </xf>
    <xf numFmtId="168" fontId="5" fillId="0" borderId="0" xfId="0" applyNumberFormat="1" applyFont="1" applyBorder="1" applyAlignment="1">
      <alignment horizontal="center" wrapText="1"/>
    </xf>
    <xf numFmtId="0" fontId="7" fillId="0" borderId="0" xfId="0" applyFont="1" applyBorder="1" applyAlignment="1">
      <alignment horizontal="center" wrapText="1"/>
    </xf>
    <xf numFmtId="0" fontId="5" fillId="0" borderId="0" xfId="0" applyFont="1" applyAlignment="1">
      <alignment horizontal="center" wrapText="1"/>
    </xf>
    <xf numFmtId="0" fontId="0" fillId="0" borderId="0" xfId="0" applyAlignment="1"/>
    <xf numFmtId="165" fontId="0" fillId="0" borderId="1" xfId="0" applyNumberFormat="1" applyBorder="1"/>
    <xf numFmtId="1" fontId="0" fillId="0" borderId="1" xfId="0" applyNumberFormat="1" applyBorder="1" applyAlignment="1"/>
    <xf numFmtId="0" fontId="6" fillId="0" borderId="1" xfId="0" applyFont="1" applyFill="1" applyBorder="1" applyAlignment="1">
      <alignment horizontal="left"/>
    </xf>
    <xf numFmtId="1" fontId="0" fillId="0" borderId="0" xfId="0" applyNumberFormat="1" applyBorder="1" applyAlignment="1"/>
    <xf numFmtId="1" fontId="0" fillId="0" borderId="0" xfId="0" applyNumberFormat="1" applyBorder="1"/>
    <xf numFmtId="0" fontId="0" fillId="0" borderId="0" xfId="0" applyBorder="1" applyAlignment="1"/>
    <xf numFmtId="4" fontId="0" fillId="0" borderId="0" xfId="0" applyNumberFormat="1" applyAlignment="1">
      <alignment horizontal="center"/>
    </xf>
    <xf numFmtId="0" fontId="0" fillId="0" borderId="0" xfId="0" applyAlignment="1">
      <alignment wrapText="1"/>
    </xf>
    <xf numFmtId="40" fontId="7" fillId="0" borderId="0" xfId="0" applyNumberFormat="1" applyFont="1"/>
    <xf numFmtId="3" fontId="0" fillId="0" borderId="1" xfId="0" applyNumberFormat="1" applyBorder="1" applyAlignment="1">
      <alignment vertical="top"/>
    </xf>
    <xf numFmtId="1" fontId="0" fillId="0" borderId="1" xfId="0" applyNumberFormat="1" applyBorder="1" applyAlignment="1">
      <alignment horizontal="center" vertical="top"/>
    </xf>
    <xf numFmtId="3" fontId="0" fillId="0" borderId="0" xfId="0" applyNumberFormat="1" applyAlignment="1"/>
    <xf numFmtId="1" fontId="0" fillId="0" borderId="0" xfId="0" applyNumberFormat="1" applyBorder="1" applyAlignment="1">
      <alignment horizontal="center" vertical="top"/>
    </xf>
    <xf numFmtId="38" fontId="6" fillId="0" borderId="0" xfId="0" applyNumberFormat="1" applyFont="1" applyFill="1" applyAlignment="1">
      <alignment horizontal="right"/>
    </xf>
    <xf numFmtId="1" fontId="0" fillId="0" borderId="2" xfId="0" applyNumberFormat="1" applyBorder="1" applyAlignment="1">
      <alignment horizontal="center" vertical="top"/>
    </xf>
    <xf numFmtId="49" fontId="6" fillId="0" borderId="0" xfId="0" applyNumberFormat="1" applyFont="1" applyFill="1" applyAlignment="1">
      <alignment horizontal="right"/>
    </xf>
    <xf numFmtId="4" fontId="5" fillId="0" borderId="1" xfId="0" applyNumberFormat="1" applyFont="1" applyBorder="1" applyAlignment="1">
      <alignment horizontal="center" wrapText="1"/>
    </xf>
  </cellXfs>
  <cellStyles count="11">
    <cellStyle name="Currency 2" xfId="9"/>
    <cellStyle name="Normal" xfId="0" builtinId="0"/>
    <cellStyle name="Normal 2" xfId="1"/>
    <cellStyle name="Normal 2 2" xfId="2"/>
    <cellStyle name="Normal 2 3" xfId="3"/>
    <cellStyle name="Normal 2 4" xfId="6"/>
    <cellStyle name="Normal 3" xfId="7"/>
    <cellStyle name="Normal 3 2" xfId="10"/>
    <cellStyle name="Normal 4" xfId="8"/>
    <cellStyle name="Percent" xfId="5" builtinId="5"/>
    <cellStyle name="Percent 2"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election activeCell="A27" sqref="A27:D27"/>
    </sheetView>
  </sheetViews>
  <sheetFormatPr defaultRowHeight="12.75" x14ac:dyDescent="0.2"/>
  <cols>
    <col min="1" max="1" width="15.85546875" customWidth="1"/>
    <col min="2" max="4" width="21.28515625" customWidth="1"/>
  </cols>
  <sheetData>
    <row r="1" spans="1:13" ht="12.75" customHeight="1" x14ac:dyDescent="0.2">
      <c r="A1" s="25" t="s">
        <v>6</v>
      </c>
      <c r="B1" s="25"/>
      <c r="C1" s="25"/>
      <c r="D1" s="25"/>
    </row>
    <row r="2" spans="1:13" ht="89.25" customHeight="1" x14ac:dyDescent="0.2">
      <c r="A2" s="26" t="s">
        <v>5</v>
      </c>
      <c r="B2" s="26"/>
      <c r="C2" s="26"/>
      <c r="D2" s="26"/>
    </row>
    <row r="3" spans="1:13" ht="63.75" customHeight="1" x14ac:dyDescent="0.2">
      <c r="A3" s="1" t="s">
        <v>2</v>
      </c>
      <c r="B3" s="2" t="s">
        <v>7</v>
      </c>
      <c r="C3" s="1" t="s">
        <v>3</v>
      </c>
      <c r="D3" s="1" t="s">
        <v>4</v>
      </c>
      <c r="M3" s="9"/>
    </row>
    <row r="4" spans="1:13" ht="12.75" customHeight="1" x14ac:dyDescent="0.2">
      <c r="A4" s="5">
        <v>1995</v>
      </c>
      <c r="B4" s="18">
        <v>452.46951523117502</v>
      </c>
      <c r="C4" s="11"/>
      <c r="D4" s="12"/>
      <c r="E4" s="8"/>
      <c r="F4" s="3"/>
      <c r="G4" s="3"/>
      <c r="I4" s="3"/>
      <c r="J4" s="3"/>
      <c r="K4" s="3"/>
    </row>
    <row r="5" spans="1:13" ht="12.75" customHeight="1" x14ac:dyDescent="0.2">
      <c r="A5" s="5">
        <v>1996</v>
      </c>
      <c r="B5" s="18">
        <v>424.08497617168871</v>
      </c>
      <c r="C5" s="13">
        <f>((B5-B4)/B4)*100</f>
        <v>-6.2732489381045111</v>
      </c>
      <c r="D5" s="14">
        <f>((B5-$B$4)/$B$4)*100</f>
        <v>-6.2732489381045111</v>
      </c>
      <c r="E5" s="8"/>
      <c r="F5" s="4"/>
      <c r="G5" s="4"/>
      <c r="I5" s="3"/>
      <c r="J5" s="3"/>
      <c r="K5" s="3"/>
      <c r="L5" s="4"/>
    </row>
    <row r="6" spans="1:13" ht="12.75" customHeight="1" x14ac:dyDescent="0.2">
      <c r="A6" s="5">
        <v>1997</v>
      </c>
      <c r="B6" s="18">
        <v>439.00398362398431</v>
      </c>
      <c r="C6" s="13">
        <f t="shared" ref="C6:C25" si="0">((B6-B5)/B5)*100</f>
        <v>3.5179287856346311</v>
      </c>
      <c r="D6" s="14">
        <f t="shared" ref="D6:D25" si="1">((B6-$B$4)/$B$4)*100</f>
        <v>-2.9760085826579772</v>
      </c>
      <c r="E6" s="8"/>
      <c r="F6" s="4"/>
      <c r="G6" s="4"/>
      <c r="I6" s="3"/>
      <c r="J6" s="3"/>
      <c r="K6" s="3"/>
      <c r="L6" s="4"/>
    </row>
    <row r="7" spans="1:13" ht="12.75" customHeight="1" x14ac:dyDescent="0.2">
      <c r="A7" s="5">
        <v>1998</v>
      </c>
      <c r="B7" s="18">
        <v>465.69965697298335</v>
      </c>
      <c r="C7" s="13">
        <f t="shared" si="0"/>
        <v>6.0809638055276549</v>
      </c>
      <c r="D7" s="14">
        <f t="shared" si="1"/>
        <v>2.9239852181088488</v>
      </c>
      <c r="E7" s="8"/>
      <c r="F7" s="4"/>
      <c r="G7" s="4"/>
      <c r="I7" s="3"/>
      <c r="J7" s="3"/>
      <c r="K7" s="3"/>
      <c r="L7" s="4"/>
    </row>
    <row r="8" spans="1:13" ht="12.75" customHeight="1" x14ac:dyDescent="0.2">
      <c r="A8" s="5">
        <v>1999</v>
      </c>
      <c r="B8" s="18">
        <v>456.31363451650537</v>
      </c>
      <c r="C8" s="13">
        <f t="shared" si="0"/>
        <v>-2.0154669036018822</v>
      </c>
      <c r="D8" s="14">
        <f t="shared" si="1"/>
        <v>0.84958636016977174</v>
      </c>
      <c r="E8" s="8"/>
      <c r="F8" s="4"/>
      <c r="G8" s="4"/>
      <c r="I8" s="3"/>
      <c r="J8" s="3"/>
      <c r="K8" s="3"/>
      <c r="L8" s="4"/>
    </row>
    <row r="9" spans="1:13" ht="12.75" customHeight="1" x14ac:dyDescent="0.2">
      <c r="A9" s="5">
        <v>2000</v>
      </c>
      <c r="B9" s="18">
        <v>471.92310319682935</v>
      </c>
      <c r="C9" s="13">
        <f t="shared" si="0"/>
        <v>3.4207763037506522</v>
      </c>
      <c r="D9" s="14">
        <f t="shared" si="1"/>
        <v>4.2994251128090086</v>
      </c>
      <c r="E9" s="8"/>
      <c r="F9" s="4"/>
      <c r="G9" s="4"/>
      <c r="I9" s="3"/>
      <c r="J9" s="3"/>
      <c r="K9" s="3"/>
      <c r="L9" s="4"/>
    </row>
    <row r="10" spans="1:13" ht="12.75" customHeight="1" x14ac:dyDescent="0.2">
      <c r="A10" s="5">
        <v>2001</v>
      </c>
      <c r="B10" s="18">
        <v>408.45336195858397</v>
      </c>
      <c r="C10" s="13">
        <f t="shared" si="0"/>
        <v>-13.449170173763131</v>
      </c>
      <c r="D10" s="14">
        <f t="shared" si="1"/>
        <v>-9.7279820608693139</v>
      </c>
      <c r="E10" s="8"/>
      <c r="F10" s="4"/>
      <c r="G10" s="4"/>
      <c r="I10" s="3"/>
      <c r="J10" s="3"/>
      <c r="K10" s="3"/>
      <c r="L10" s="4"/>
    </row>
    <row r="11" spans="1:13" ht="12.75" customHeight="1" x14ac:dyDescent="0.2">
      <c r="A11" s="5">
        <v>2002</v>
      </c>
      <c r="B11" s="18">
        <v>411.71585431721951</v>
      </c>
      <c r="C11" s="13">
        <f t="shared" si="0"/>
        <v>0.79874293187146006</v>
      </c>
      <c r="D11" s="14">
        <f t="shared" si="1"/>
        <v>-9.0069406981227722</v>
      </c>
      <c r="E11" s="8"/>
      <c r="F11" s="4"/>
      <c r="G11" s="4"/>
      <c r="I11" s="3"/>
      <c r="J11" s="3"/>
      <c r="K11" s="3"/>
      <c r="L11" s="4"/>
    </row>
    <row r="12" spans="1:13" ht="12.75" customHeight="1" x14ac:dyDescent="0.2">
      <c r="A12" s="5">
        <v>2003</v>
      </c>
      <c r="B12" s="18">
        <v>413.11263454203328</v>
      </c>
      <c r="C12" s="13">
        <f t="shared" si="0"/>
        <v>0.33925830403838997</v>
      </c>
      <c r="D12" s="14">
        <f t="shared" si="1"/>
        <v>-8.6982391883425763</v>
      </c>
      <c r="E12" s="8"/>
      <c r="F12" s="4"/>
      <c r="G12" s="4"/>
      <c r="I12" s="3"/>
      <c r="J12" s="3"/>
      <c r="K12" s="3"/>
      <c r="L12" s="4"/>
    </row>
    <row r="13" spans="1:13" ht="12.75" customHeight="1" x14ac:dyDescent="0.2">
      <c r="A13" s="5">
        <v>2004</v>
      </c>
      <c r="B13" s="18">
        <v>376.4137354122737</v>
      </c>
      <c r="C13" s="13">
        <f t="shared" si="0"/>
        <v>-8.8835092566082139</v>
      </c>
      <c r="D13" s="14">
        <f t="shared" si="1"/>
        <v>-16.809039561492455</v>
      </c>
      <c r="E13" s="8"/>
      <c r="F13" s="4"/>
      <c r="G13" s="4"/>
      <c r="I13" s="3"/>
      <c r="J13" s="3"/>
      <c r="K13" s="3"/>
      <c r="L13" s="4"/>
    </row>
    <row r="14" spans="1:13" ht="12.75" customHeight="1" x14ac:dyDescent="0.2">
      <c r="A14" s="5">
        <v>2005</v>
      </c>
      <c r="B14" s="18">
        <v>384.18385109007176</v>
      </c>
      <c r="C14" s="13">
        <f t="shared" si="0"/>
        <v>2.0642487100763489</v>
      </c>
      <c r="D14" s="14">
        <f t="shared" si="1"/>
        <v>-15.091771233740436</v>
      </c>
      <c r="E14" s="8"/>
      <c r="F14" s="4"/>
      <c r="G14" s="4"/>
      <c r="I14" s="3"/>
      <c r="J14" s="3"/>
      <c r="K14" s="3"/>
      <c r="L14" s="4"/>
    </row>
    <row r="15" spans="1:13" ht="12.75" customHeight="1" x14ac:dyDescent="0.2">
      <c r="A15" s="5">
        <v>2006</v>
      </c>
      <c r="B15" s="18">
        <v>380.94834723255298</v>
      </c>
      <c r="C15" s="13">
        <f t="shared" si="0"/>
        <v>-0.84217591352121057</v>
      </c>
      <c r="D15" s="14">
        <f t="shared" si="1"/>
        <v>-15.806847885007361</v>
      </c>
      <c r="E15" s="8"/>
      <c r="F15" s="4"/>
      <c r="G15" s="4"/>
      <c r="I15" s="3"/>
      <c r="J15" s="3"/>
      <c r="K15" s="3"/>
      <c r="L15" s="4"/>
    </row>
    <row r="16" spans="1:13" ht="12.75" customHeight="1" x14ac:dyDescent="0.2">
      <c r="A16" s="5">
        <v>2007</v>
      </c>
      <c r="B16" s="18">
        <v>379.75658455304693</v>
      </c>
      <c r="C16" s="13">
        <f t="shared" si="0"/>
        <v>-0.31284101589198399</v>
      </c>
      <c r="D16" s="14">
        <f t="shared" si="1"/>
        <v>-16.070238597395388</v>
      </c>
      <c r="E16" s="8"/>
      <c r="F16" s="4"/>
      <c r="G16" s="4"/>
      <c r="I16" s="3"/>
      <c r="J16" s="3"/>
      <c r="K16" s="3"/>
      <c r="L16" s="4"/>
    </row>
    <row r="17" spans="1:12" ht="12.75" customHeight="1" x14ac:dyDescent="0.2">
      <c r="A17" s="5">
        <v>2008</v>
      </c>
      <c r="B17" s="18">
        <v>391.50792419092716</v>
      </c>
      <c r="C17" s="13">
        <f t="shared" si="0"/>
        <v>3.0944399954805037</v>
      </c>
      <c r="D17" s="14">
        <f t="shared" si="1"/>
        <v>-13.473082492441831</v>
      </c>
      <c r="E17" s="8"/>
      <c r="F17" s="4"/>
      <c r="G17" s="4"/>
      <c r="I17" s="3"/>
      <c r="J17" s="3"/>
      <c r="K17" s="3"/>
      <c r="L17" s="4"/>
    </row>
    <row r="18" spans="1:12" ht="12.75" customHeight="1" x14ac:dyDescent="0.2">
      <c r="A18" s="5">
        <v>2009</v>
      </c>
      <c r="B18" s="18">
        <v>357.36848680781782</v>
      </c>
      <c r="C18" s="13">
        <f t="shared" si="0"/>
        <v>-8.7199863077255415</v>
      </c>
      <c r="D18" s="14">
        <f t="shared" si="1"/>
        <v>-21.018217851597878</v>
      </c>
      <c r="E18" s="8"/>
      <c r="F18" s="4"/>
      <c r="G18" s="4"/>
      <c r="I18" s="3"/>
      <c r="J18" s="3"/>
      <c r="K18" s="3"/>
      <c r="L18" s="4"/>
    </row>
    <row r="19" spans="1:12" ht="12.75" customHeight="1" x14ac:dyDescent="0.2">
      <c r="A19" s="5">
        <v>2010</v>
      </c>
      <c r="B19" s="18">
        <v>369.35140011348392</v>
      </c>
      <c r="C19" s="13">
        <f t="shared" si="0"/>
        <v>3.3530973625299416</v>
      </c>
      <c r="D19" s="14">
        <f t="shared" si="1"/>
        <v>-18.369881797500661</v>
      </c>
      <c r="E19" s="8"/>
      <c r="F19" s="4"/>
      <c r="G19" s="4"/>
      <c r="I19" s="3"/>
      <c r="J19" s="3"/>
      <c r="K19" s="3"/>
      <c r="L19" s="4"/>
    </row>
    <row r="20" spans="1:12" ht="12.75" customHeight="1" x14ac:dyDescent="0.2">
      <c r="A20" s="6">
        <v>2011</v>
      </c>
      <c r="B20" s="18">
        <v>393.47053707128248</v>
      </c>
      <c r="C20" s="13">
        <f t="shared" si="0"/>
        <v>6.5301328085903858</v>
      </c>
      <c r="D20" s="14">
        <f t="shared" si="1"/>
        <v>-13.03932666706814</v>
      </c>
      <c r="E20" s="10"/>
      <c r="F20" s="4"/>
      <c r="G20" s="17"/>
      <c r="I20" s="3"/>
      <c r="J20" s="3"/>
      <c r="K20" s="3"/>
      <c r="L20" s="4"/>
    </row>
    <row r="21" spans="1:12" ht="12.75" customHeight="1" x14ac:dyDescent="0.2">
      <c r="A21" s="6">
        <v>2012</v>
      </c>
      <c r="B21" s="18">
        <v>392.30114845803087</v>
      </c>
      <c r="C21" s="13">
        <f t="shared" si="0"/>
        <v>-0.29719852011175169</v>
      </c>
      <c r="D21" s="14">
        <f t="shared" si="1"/>
        <v>-13.29777250129283</v>
      </c>
      <c r="E21" s="8"/>
      <c r="F21" s="4"/>
      <c r="G21" s="4"/>
      <c r="I21" s="3"/>
      <c r="J21" s="3"/>
      <c r="K21" s="3"/>
      <c r="L21" s="4"/>
    </row>
    <row r="22" spans="1:12" ht="12.75" customHeight="1" x14ac:dyDescent="0.2">
      <c r="A22" s="6">
        <v>2013</v>
      </c>
      <c r="B22" s="18">
        <v>395.61372112079999</v>
      </c>
      <c r="C22" s="13">
        <f t="shared" si="0"/>
        <v>0.84439535183351966</v>
      </c>
      <c r="D22" s="14">
        <f t="shared" si="1"/>
        <v>-12.565662922357621</v>
      </c>
      <c r="E22" s="8"/>
      <c r="F22" s="4"/>
      <c r="G22" s="4"/>
      <c r="I22" s="3"/>
      <c r="J22" s="3"/>
      <c r="K22" s="3"/>
      <c r="L22" s="4"/>
    </row>
    <row r="23" spans="1:12" ht="12.75" customHeight="1" x14ac:dyDescent="0.2">
      <c r="A23" s="6">
        <v>2014</v>
      </c>
      <c r="B23" s="18">
        <v>401.59809988903453</v>
      </c>
      <c r="C23" s="13">
        <f t="shared" si="0"/>
        <v>1.5126823082072056</v>
      </c>
      <c r="D23" s="14">
        <f t="shared" si="1"/>
        <v>-11.243059174085872</v>
      </c>
      <c r="E23" s="8"/>
      <c r="F23" s="4"/>
      <c r="G23" s="4"/>
      <c r="I23" s="3"/>
      <c r="J23" s="3"/>
      <c r="K23" s="3"/>
      <c r="L23" s="4"/>
    </row>
    <row r="24" spans="1:12" ht="12.75" customHeight="1" x14ac:dyDescent="0.2">
      <c r="A24" s="6">
        <v>2015</v>
      </c>
      <c r="B24" s="20">
        <v>369.08833065664004</v>
      </c>
      <c r="C24" s="13">
        <f t="shared" si="0"/>
        <v>-8.0951003606285123</v>
      </c>
      <c r="D24" s="21">
        <f t="shared" ref="D24" si="2">((B24-$B$4)/$B$4)*100</f>
        <v>-18.428022610967282</v>
      </c>
      <c r="E24" s="8"/>
      <c r="F24" s="4"/>
      <c r="G24" s="17"/>
      <c r="I24" s="3"/>
      <c r="J24" s="3"/>
      <c r="K24" s="3"/>
      <c r="L24" s="4"/>
    </row>
    <row r="25" spans="1:12" ht="12.75" customHeight="1" x14ac:dyDescent="0.2">
      <c r="A25" s="7">
        <v>2016</v>
      </c>
      <c r="B25" s="19">
        <v>346.71793272649376</v>
      </c>
      <c r="C25" s="15">
        <f t="shared" si="0"/>
        <v>-6.0609875934975816</v>
      </c>
      <c r="D25" s="16">
        <f t="shared" si="1"/>
        <v>-23.372090040287208</v>
      </c>
      <c r="E25" s="10"/>
      <c r="F25" s="17"/>
      <c r="G25" s="17"/>
      <c r="I25" s="3"/>
      <c r="J25" s="3"/>
      <c r="K25" s="3"/>
      <c r="L25" s="4"/>
    </row>
    <row r="26" spans="1:12" ht="38.25" customHeight="1" x14ac:dyDescent="0.2">
      <c r="A26" s="23" t="s">
        <v>1</v>
      </c>
      <c r="B26" s="23"/>
      <c r="C26" s="23"/>
      <c r="D26" s="24"/>
    </row>
    <row r="27" spans="1:12" x14ac:dyDescent="0.2">
      <c r="A27" s="22" t="s">
        <v>0</v>
      </c>
      <c r="B27" s="22"/>
      <c r="C27" s="22"/>
      <c r="D27" s="22"/>
    </row>
  </sheetData>
  <mergeCells count="4">
    <mergeCell ref="A27:D27"/>
    <mergeCell ref="A26:D26"/>
    <mergeCell ref="A1:D1"/>
    <mergeCell ref="A2:D2"/>
  </mergeCells>
  <phoneticPr fontId="4" type="noConversion"/>
  <printOptions horizontalCentered="1"/>
  <pageMargins left="0.75" right="0.75" top="0.5" bottom="0.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7"/>
  <sheetViews>
    <sheetView workbookViewId="0">
      <selection activeCell="A24" sqref="A24:B24"/>
    </sheetView>
  </sheetViews>
  <sheetFormatPr defaultRowHeight="12.75" x14ac:dyDescent="0.2"/>
  <cols>
    <col min="1" max="1" width="20.5703125" customWidth="1"/>
    <col min="2" max="2" width="43" customWidth="1"/>
  </cols>
  <sheetData>
    <row r="1" spans="1:2" ht="25.5" customHeight="1" x14ac:dyDescent="0.2">
      <c r="A1" s="25" t="s">
        <v>14</v>
      </c>
      <c r="B1" s="25"/>
    </row>
    <row r="2" spans="1:2" ht="51" customHeight="1" x14ac:dyDescent="0.2">
      <c r="A2" s="38" t="s">
        <v>2</v>
      </c>
      <c r="B2" s="1" t="s">
        <v>13</v>
      </c>
    </row>
    <row r="3" spans="1:2" x14ac:dyDescent="0.2">
      <c r="A3" s="37">
        <v>1990</v>
      </c>
      <c r="B3" s="36">
        <v>88.527547695603275</v>
      </c>
    </row>
    <row r="4" spans="1:2" x14ac:dyDescent="0.2">
      <c r="A4" s="37">
        <v>1995</v>
      </c>
      <c r="B4" s="36">
        <v>87.552675874674037</v>
      </c>
    </row>
    <row r="5" spans="1:2" x14ac:dyDescent="0.2">
      <c r="A5" s="37">
        <v>2000</v>
      </c>
      <c r="B5" s="36">
        <v>88.870422640625833</v>
      </c>
    </row>
    <row r="6" spans="1:2" x14ac:dyDescent="0.2">
      <c r="A6" s="37">
        <v>2001</v>
      </c>
      <c r="B6" s="36">
        <v>87.782594490792789</v>
      </c>
    </row>
    <row r="7" spans="1:2" x14ac:dyDescent="0.2">
      <c r="A7" s="37">
        <v>2002</v>
      </c>
      <c r="B7" s="36">
        <v>87.064759018572147</v>
      </c>
    </row>
    <row r="8" spans="1:2" x14ac:dyDescent="0.2">
      <c r="A8" s="37">
        <v>2003</v>
      </c>
      <c r="B8" s="36">
        <v>84.944701490097657</v>
      </c>
    </row>
    <row r="9" spans="1:2" x14ac:dyDescent="0.2">
      <c r="A9" s="37">
        <v>2004</v>
      </c>
      <c r="B9" s="36">
        <v>80.616387544965278</v>
      </c>
    </row>
    <row r="10" spans="1:2" x14ac:dyDescent="0.2">
      <c r="A10" s="37">
        <v>2005</v>
      </c>
      <c r="B10" s="36">
        <v>78.437415407326455</v>
      </c>
    </row>
    <row r="11" spans="1:2" x14ac:dyDescent="0.2">
      <c r="A11" s="37">
        <v>2006</v>
      </c>
      <c r="B11" s="36">
        <v>77.563577116362552</v>
      </c>
    </row>
    <row r="12" spans="1:2" x14ac:dyDescent="0.2">
      <c r="A12" s="37">
        <v>2007</v>
      </c>
      <c r="B12" s="36">
        <v>77.692387037735031</v>
      </c>
    </row>
    <row r="13" spans="1:2" x14ac:dyDescent="0.2">
      <c r="A13" s="37">
        <v>2008</v>
      </c>
      <c r="B13" s="36">
        <v>75.946809494986169</v>
      </c>
    </row>
    <row r="14" spans="1:2" x14ac:dyDescent="0.2">
      <c r="A14" s="35">
        <v>2009</v>
      </c>
      <c r="B14" s="36">
        <v>73.704194575355075</v>
      </c>
    </row>
    <row r="15" spans="1:2" x14ac:dyDescent="0.2">
      <c r="A15" s="35">
        <v>2010</v>
      </c>
      <c r="B15" s="33">
        <v>74.752715559742839</v>
      </c>
    </row>
    <row r="16" spans="1:2" x14ac:dyDescent="0.2">
      <c r="A16" s="35">
        <v>2011</v>
      </c>
      <c r="B16" s="33">
        <v>74.586700470951669</v>
      </c>
    </row>
    <row r="17" spans="1:2" x14ac:dyDescent="0.2">
      <c r="A17" s="35">
        <v>2012</v>
      </c>
      <c r="B17" s="33">
        <v>74.117882913991735</v>
      </c>
    </row>
    <row r="18" spans="1:2" x14ac:dyDescent="0.2">
      <c r="A18" s="35">
        <v>2013</v>
      </c>
      <c r="B18" s="33">
        <v>74.642837654136059</v>
      </c>
    </row>
    <row r="19" spans="1:2" x14ac:dyDescent="0.2">
      <c r="A19" s="35">
        <v>2014</v>
      </c>
      <c r="B19" s="33">
        <v>74.82772616521936</v>
      </c>
    </row>
    <row r="20" spans="1:2" x14ac:dyDescent="0.2">
      <c r="A20" s="34">
        <v>2015</v>
      </c>
      <c r="B20" s="33">
        <v>74.712353132952273</v>
      </c>
    </row>
    <row r="21" spans="1:2" x14ac:dyDescent="0.2">
      <c r="A21" s="32" t="s">
        <v>12</v>
      </c>
      <c r="B21" s="31">
        <v>73.723326102063822</v>
      </c>
    </row>
    <row r="22" spans="1:2" ht="12.75" customHeight="1" x14ac:dyDescent="0.2">
      <c r="A22" s="32" t="s">
        <v>11</v>
      </c>
      <c r="B22" s="31">
        <v>74.302118247715782</v>
      </c>
    </row>
    <row r="23" spans="1:2" ht="12.75" customHeight="1" x14ac:dyDescent="0.2">
      <c r="A23" s="30" t="s">
        <v>10</v>
      </c>
      <c r="B23" s="29">
        <v>74.699087369496681</v>
      </c>
    </row>
    <row r="24" spans="1:2" ht="30" customHeight="1" x14ac:dyDescent="0.2">
      <c r="A24" s="26" t="s">
        <v>9</v>
      </c>
      <c r="B24" s="26"/>
    </row>
    <row r="25" spans="1:2" ht="31.5" customHeight="1" x14ac:dyDescent="0.2">
      <c r="A25" s="26" t="s">
        <v>8</v>
      </c>
      <c r="B25" s="26"/>
    </row>
    <row r="26" spans="1:2" x14ac:dyDescent="0.2">
      <c r="B26" s="28"/>
    </row>
    <row r="27" spans="1:2" x14ac:dyDescent="0.2">
      <c r="B27" s="27"/>
    </row>
  </sheetData>
  <mergeCells count="3">
    <mergeCell ref="A1:B1"/>
    <mergeCell ref="A24:B24"/>
    <mergeCell ref="A25:B25"/>
  </mergeCells>
  <printOptions horizontalCentered="1"/>
  <pageMargins left="0.75" right="0.75" top="1" bottom="1" header="0.5" footer="0.5"/>
  <pageSetup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2"/>
  <sheetViews>
    <sheetView workbookViewId="0">
      <selection activeCell="A2" sqref="A2:E2"/>
    </sheetView>
  </sheetViews>
  <sheetFormatPr defaultRowHeight="12.75" x14ac:dyDescent="0.2"/>
  <cols>
    <col min="1" max="1" width="17.7109375" style="41" customWidth="1"/>
    <col min="2" max="3" width="15.7109375" style="40" customWidth="1"/>
    <col min="4" max="4" width="15.7109375" style="39" customWidth="1"/>
  </cols>
  <sheetData>
    <row r="1" spans="1:9" ht="24.75" customHeight="1" x14ac:dyDescent="0.2">
      <c r="A1" s="65" t="s">
        <v>21</v>
      </c>
      <c r="B1" s="65"/>
      <c r="C1" s="65"/>
      <c r="D1" s="65"/>
    </row>
    <row r="2" spans="1:9" ht="12" customHeight="1" x14ac:dyDescent="0.2">
      <c r="A2" s="64" t="s">
        <v>20</v>
      </c>
      <c r="B2" s="64"/>
      <c r="C2" s="64"/>
      <c r="D2" s="64"/>
      <c r="E2" s="64"/>
    </row>
    <row r="3" spans="1:9" ht="115.35" customHeight="1" x14ac:dyDescent="0.2">
      <c r="A3" s="43" t="s">
        <v>19</v>
      </c>
      <c r="B3" s="43"/>
      <c r="C3" s="43"/>
      <c r="D3" s="43"/>
    </row>
    <row r="4" spans="1:9" ht="63.75" customHeight="1" x14ac:dyDescent="0.2">
      <c r="A4" s="1" t="s">
        <v>18</v>
      </c>
      <c r="B4" s="1" t="s">
        <v>17</v>
      </c>
      <c r="C4" s="1" t="s">
        <v>7</v>
      </c>
      <c r="D4" s="63" t="s">
        <v>16</v>
      </c>
    </row>
    <row r="5" spans="1:9" ht="12.75" customHeight="1" x14ac:dyDescent="0.2">
      <c r="A5" s="55">
        <v>2016</v>
      </c>
      <c r="C5" s="49">
        <v>346.71793272649376</v>
      </c>
      <c r="E5" s="39"/>
      <c r="F5" s="62"/>
    </row>
    <row r="6" spans="1:9" ht="12.75" customHeight="1" x14ac:dyDescent="0.2">
      <c r="A6" s="55">
        <v>2015</v>
      </c>
      <c r="B6" s="53">
        <v>1</v>
      </c>
      <c r="C6" s="49">
        <v>369.08833065664004</v>
      </c>
      <c r="D6" s="48">
        <v>-6.0609875934975816</v>
      </c>
      <c r="F6" s="62"/>
    </row>
    <row r="7" spans="1:9" ht="12.75" customHeight="1" x14ac:dyDescent="0.2">
      <c r="B7" s="53"/>
      <c r="C7" s="61"/>
      <c r="D7" s="60"/>
      <c r="F7" s="3"/>
    </row>
    <row r="8" spans="1:9" ht="12.75" customHeight="1" x14ac:dyDescent="0.2">
      <c r="A8" s="55">
        <v>2014</v>
      </c>
      <c r="B8" s="59">
        <v>2</v>
      </c>
      <c r="C8" s="49">
        <v>401.59809988903453</v>
      </c>
      <c r="D8" s="48">
        <v>-13.665444925587222</v>
      </c>
      <c r="F8" s="3"/>
    </row>
    <row r="9" spans="1:9" ht="12.75" customHeight="1" x14ac:dyDescent="0.2">
      <c r="A9" s="55">
        <v>2013</v>
      </c>
      <c r="B9" s="59">
        <v>3</v>
      </c>
      <c r="C9" s="49">
        <v>395.61372112079999</v>
      </c>
      <c r="D9" s="48">
        <v>-12.359477385107173</v>
      </c>
      <c r="F9" s="3"/>
    </row>
    <row r="10" spans="1:9" ht="12.75" customHeight="1" x14ac:dyDescent="0.2">
      <c r="A10" s="55">
        <v>2012</v>
      </c>
      <c r="B10" s="59">
        <v>4</v>
      </c>
      <c r="C10" s="49">
        <v>392.30114845803087</v>
      </c>
      <c r="D10" s="48">
        <v>-11.619444885824413</v>
      </c>
      <c r="F10" s="3"/>
    </row>
    <row r="11" spans="1:9" ht="12.75" customHeight="1" x14ac:dyDescent="0.2">
      <c r="A11" s="55">
        <v>2011</v>
      </c>
      <c r="B11" s="58">
        <v>5</v>
      </c>
      <c r="C11" s="49">
        <v>393.47053707128248</v>
      </c>
      <c r="D11" s="48">
        <v>-11.882110587690295</v>
      </c>
      <c r="F11" s="3"/>
    </row>
    <row r="12" spans="1:9" ht="12.75" customHeight="1" x14ac:dyDescent="0.2">
      <c r="A12" s="57">
        <v>2010</v>
      </c>
      <c r="B12" s="53">
        <v>6</v>
      </c>
      <c r="C12" s="49">
        <v>369.35140011348392</v>
      </c>
      <c r="D12" s="48">
        <v>-6.1278953809396652</v>
      </c>
      <c r="F12" s="3"/>
    </row>
    <row r="13" spans="1:9" ht="12.75" customHeight="1" x14ac:dyDescent="0.2">
      <c r="A13" s="57"/>
      <c r="B13" s="53"/>
      <c r="C13" s="49"/>
      <c r="D13" s="48"/>
      <c r="F13" s="3"/>
    </row>
    <row r="14" spans="1:9" ht="12.75" customHeight="1" x14ac:dyDescent="0.2">
      <c r="A14" s="56">
        <v>2009</v>
      </c>
      <c r="B14" s="53">
        <v>7</v>
      </c>
      <c r="C14" s="49">
        <v>357.36848680781782</v>
      </c>
      <c r="D14" s="48">
        <v>-2.9802723168066052</v>
      </c>
      <c r="F14" s="3"/>
      <c r="I14" s="4"/>
    </row>
    <row r="15" spans="1:9" ht="12.75" customHeight="1" x14ac:dyDescent="0.2">
      <c r="A15" s="55">
        <v>2008</v>
      </c>
      <c r="B15" s="53">
        <v>8</v>
      </c>
      <c r="C15" s="49">
        <v>391.50792419092716</v>
      </c>
      <c r="D15" s="48">
        <v>-11.440379286573675</v>
      </c>
      <c r="F15" s="3"/>
    </row>
    <row r="16" spans="1:9" ht="12.75" customHeight="1" x14ac:dyDescent="0.2">
      <c r="A16" s="54">
        <v>2007</v>
      </c>
      <c r="B16" s="53">
        <v>9</v>
      </c>
      <c r="C16" s="49">
        <v>379.75658455304693</v>
      </c>
      <c r="D16" s="48">
        <v>-8.6999549633715745</v>
      </c>
      <c r="F16" s="3"/>
    </row>
    <row r="17" spans="1:9" ht="12.75" customHeight="1" x14ac:dyDescent="0.2">
      <c r="A17" s="51">
        <v>2006</v>
      </c>
      <c r="B17" s="53">
        <v>10</v>
      </c>
      <c r="C17" s="49">
        <v>380.94834723255298</v>
      </c>
      <c r="D17" s="48">
        <v>-8.9855789517740021</v>
      </c>
      <c r="F17" s="3"/>
    </row>
    <row r="18" spans="1:9" ht="12.75" customHeight="1" x14ac:dyDescent="0.2">
      <c r="A18" s="51">
        <v>2005</v>
      </c>
      <c r="B18" s="53">
        <v>11</v>
      </c>
      <c r="C18" s="49">
        <v>384.18385109007176</v>
      </c>
      <c r="D18" s="48">
        <v>-9.7520804836729393</v>
      </c>
      <c r="F18" s="3"/>
    </row>
    <row r="19" spans="1:9" ht="12.75" customHeight="1" x14ac:dyDescent="0.2">
      <c r="A19" s="51"/>
      <c r="B19" s="53"/>
      <c r="C19" s="49"/>
      <c r="D19" s="48"/>
      <c r="F19" s="3"/>
    </row>
    <row r="20" spans="1:9" ht="12.75" customHeight="1" x14ac:dyDescent="0.2">
      <c r="A20" s="51">
        <v>2004</v>
      </c>
      <c r="B20" s="53">
        <v>12</v>
      </c>
      <c r="C20" s="49">
        <v>376.4137354122737</v>
      </c>
      <c r="D20" s="48">
        <v>-7.8891389691864173</v>
      </c>
      <c r="F20" s="3"/>
    </row>
    <row r="21" spans="1:9" ht="12.75" customHeight="1" x14ac:dyDescent="0.2">
      <c r="A21" s="51">
        <v>2003</v>
      </c>
      <c r="B21" s="52">
        <v>13</v>
      </c>
      <c r="C21" s="49">
        <v>413.11263454203328</v>
      </c>
      <c r="D21" s="48">
        <v>-16.071815835200269</v>
      </c>
      <c r="F21" s="3"/>
    </row>
    <row r="22" spans="1:9" ht="12.75" customHeight="1" x14ac:dyDescent="0.2">
      <c r="A22" s="51">
        <v>2002</v>
      </c>
      <c r="B22" s="52">
        <v>14</v>
      </c>
      <c r="C22" s="49">
        <v>411.71585431721951</v>
      </c>
      <c r="D22" s="48">
        <v>-15.787082500992552</v>
      </c>
      <c r="F22" s="3"/>
    </row>
    <row r="23" spans="1:9" ht="12.75" customHeight="1" x14ac:dyDescent="0.2">
      <c r="A23" s="51">
        <v>2001</v>
      </c>
      <c r="B23" s="53">
        <v>15</v>
      </c>
      <c r="C23" s="49">
        <v>408.45336195858397</v>
      </c>
      <c r="D23" s="48">
        <v>-15.114437774746486</v>
      </c>
      <c r="F23" s="3"/>
    </row>
    <row r="24" spans="1:9" ht="12.75" customHeight="1" x14ac:dyDescent="0.2">
      <c r="A24" s="51">
        <v>2000</v>
      </c>
      <c r="B24" s="52">
        <v>16</v>
      </c>
      <c r="C24" s="49">
        <v>471.92310319682935</v>
      </c>
      <c r="D24" s="48">
        <v>-26.530841491376428</v>
      </c>
      <c r="F24" s="3"/>
      <c r="I24" s="12"/>
    </row>
    <row r="25" spans="1:9" ht="12.75" customHeight="1" x14ac:dyDescent="0.2">
      <c r="A25" s="51"/>
      <c r="B25" s="53"/>
      <c r="C25" s="49"/>
      <c r="D25" s="48"/>
      <c r="F25" s="3"/>
    </row>
    <row r="26" spans="1:9" ht="12.75" customHeight="1" x14ac:dyDescent="0.2">
      <c r="A26" s="51">
        <v>1999</v>
      </c>
      <c r="B26" s="50">
        <v>17</v>
      </c>
      <c r="C26" s="49">
        <v>456.31363451650537</v>
      </c>
      <c r="D26" s="48">
        <v>-24.017625926548426</v>
      </c>
      <c r="F26" s="3"/>
    </row>
    <row r="27" spans="1:9" ht="12.75" customHeight="1" x14ac:dyDescent="0.2">
      <c r="A27" s="51">
        <v>1998</v>
      </c>
      <c r="B27" s="52">
        <v>18</v>
      </c>
      <c r="C27" s="49">
        <v>465.69965697298335</v>
      </c>
      <c r="D27" s="48">
        <v>-25.549025528569818</v>
      </c>
      <c r="F27" s="3"/>
    </row>
    <row r="28" spans="1:9" ht="12.75" customHeight="1" x14ac:dyDescent="0.2">
      <c r="A28" s="51">
        <v>1997</v>
      </c>
      <c r="B28" s="50">
        <v>19</v>
      </c>
      <c r="C28" s="49">
        <v>439.00398362398431</v>
      </c>
      <c r="D28" s="48">
        <v>-21.021688718099515</v>
      </c>
      <c r="F28" s="3"/>
    </row>
    <row r="29" spans="1:9" ht="12.75" customHeight="1" x14ac:dyDescent="0.2">
      <c r="A29" s="51">
        <v>1996</v>
      </c>
      <c r="B29" s="50">
        <v>20</v>
      </c>
      <c r="C29" s="49">
        <v>424.08497617168871</v>
      </c>
      <c r="D29" s="48">
        <v>-18.243287971105417</v>
      </c>
      <c r="F29" s="3"/>
    </row>
    <row r="30" spans="1:9" ht="12.75" customHeight="1" x14ac:dyDescent="0.2">
      <c r="A30" s="38">
        <v>1995</v>
      </c>
      <c r="B30" s="47">
        <v>21</v>
      </c>
      <c r="C30" s="46">
        <v>452.46951523117502</v>
      </c>
      <c r="D30" s="45">
        <v>-23.372090040287208</v>
      </c>
      <c r="F30" s="3"/>
    </row>
    <row r="31" spans="1:9" ht="63.75" customHeight="1" x14ac:dyDescent="0.2">
      <c r="A31" s="44" t="s">
        <v>1</v>
      </c>
      <c r="B31" s="44"/>
      <c r="C31" s="44"/>
      <c r="D31" s="44"/>
    </row>
    <row r="32" spans="1:9" ht="17.25" customHeight="1" x14ac:dyDescent="0.2">
      <c r="A32" s="43" t="s">
        <v>15</v>
      </c>
      <c r="B32" s="43"/>
      <c r="C32" s="43"/>
      <c r="D32" s="43"/>
    </row>
    <row r="36" spans="1:2" x14ac:dyDescent="0.2">
      <c r="A36"/>
      <c r="B36"/>
    </row>
    <row r="37" spans="1:2" x14ac:dyDescent="0.2">
      <c r="A37"/>
      <c r="B37" s="42"/>
    </row>
    <row r="38" spans="1:2" x14ac:dyDescent="0.2">
      <c r="A38"/>
      <c r="B38" s="10"/>
    </row>
    <row r="39" spans="1:2" x14ac:dyDescent="0.2">
      <c r="A39"/>
      <c r="B39" s="10"/>
    </row>
    <row r="40" spans="1:2" x14ac:dyDescent="0.2">
      <c r="A40"/>
      <c r="B40" s="10"/>
    </row>
    <row r="41" spans="1:2" x14ac:dyDescent="0.2">
      <c r="A41"/>
      <c r="B41" s="10"/>
    </row>
    <row r="42" spans="1:2" x14ac:dyDescent="0.2">
      <c r="A42"/>
      <c r="B42" s="10"/>
    </row>
    <row r="43" spans="1:2" x14ac:dyDescent="0.2">
      <c r="A43"/>
      <c r="B43" s="10"/>
    </row>
    <row r="44" spans="1:2" x14ac:dyDescent="0.2">
      <c r="A44"/>
      <c r="B44" s="10"/>
    </row>
    <row r="45" spans="1:2" x14ac:dyDescent="0.2">
      <c r="A45"/>
      <c r="B45" s="10"/>
    </row>
    <row r="46" spans="1:2" x14ac:dyDescent="0.2">
      <c r="A46"/>
      <c r="B46" s="10"/>
    </row>
    <row r="47" spans="1:2" x14ac:dyDescent="0.2">
      <c r="A47"/>
      <c r="B47" s="10"/>
    </row>
    <row r="48" spans="1:2" x14ac:dyDescent="0.2">
      <c r="A48"/>
      <c r="B48" s="10"/>
    </row>
    <row r="49" spans="1:2" x14ac:dyDescent="0.2">
      <c r="A49"/>
      <c r="B49" s="10"/>
    </row>
    <row r="50" spans="1:2" x14ac:dyDescent="0.2">
      <c r="A50"/>
      <c r="B50" s="10"/>
    </row>
    <row r="51" spans="1:2" x14ac:dyDescent="0.2">
      <c r="A51"/>
      <c r="B51" s="10"/>
    </row>
    <row r="52" spans="1:2" x14ac:dyDescent="0.2">
      <c r="A52"/>
      <c r="B52" s="10"/>
    </row>
  </sheetData>
  <mergeCells count="5">
    <mergeCell ref="A1:D1"/>
    <mergeCell ref="A3:D3"/>
    <mergeCell ref="A31:D31"/>
    <mergeCell ref="A32:D32"/>
    <mergeCell ref="A2:E2"/>
  </mergeCells>
  <printOptions horizontalCentered="1"/>
  <pageMargins left="0" right="0" top="0.5" bottom="0.5" header="0.5" footer="0.5"/>
  <pageSetup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0"/>
  <sheetViews>
    <sheetView workbookViewId="0">
      <selection activeCell="A15" sqref="A15:C15"/>
    </sheetView>
  </sheetViews>
  <sheetFormatPr defaultRowHeight="12.75" x14ac:dyDescent="0.2"/>
  <cols>
    <col min="1" max="1" width="13.42578125" style="66" customWidth="1"/>
    <col min="2" max="2" width="26" style="66" customWidth="1"/>
    <col min="3" max="3" width="25.7109375" style="66" customWidth="1"/>
    <col min="5" max="5" width="12.42578125" customWidth="1"/>
  </cols>
  <sheetData>
    <row r="1" spans="1:14" ht="25.5" customHeight="1" x14ac:dyDescent="0.2">
      <c r="A1" s="89" t="s">
        <v>37</v>
      </c>
      <c r="B1" s="89"/>
      <c r="C1" s="89"/>
    </row>
    <row r="2" spans="1:14" ht="15" customHeight="1" x14ac:dyDescent="0.2">
      <c r="A2" s="88" t="s">
        <v>36</v>
      </c>
      <c r="B2" s="88"/>
      <c r="C2" s="88"/>
    </row>
    <row r="3" spans="1:14" ht="130.5" customHeight="1" x14ac:dyDescent="0.2">
      <c r="A3" s="87" t="s">
        <v>35</v>
      </c>
      <c r="B3" s="87"/>
      <c r="C3" s="87"/>
    </row>
    <row r="4" spans="1:14" ht="28.5" customHeight="1" x14ac:dyDescent="0.2">
      <c r="A4" s="86" t="s">
        <v>34</v>
      </c>
      <c r="B4" s="85" t="s">
        <v>33</v>
      </c>
      <c r="C4" s="85"/>
    </row>
    <row r="5" spans="1:14" ht="38.25" customHeight="1" x14ac:dyDescent="0.2">
      <c r="A5" s="84"/>
      <c r="B5" s="1" t="s">
        <v>7</v>
      </c>
      <c r="C5" s="1" t="s">
        <v>32</v>
      </c>
      <c r="F5" s="83"/>
      <c r="G5" s="83"/>
      <c r="H5" s="83"/>
    </row>
    <row r="6" spans="1:14" s="12" customFormat="1" ht="12.75" customHeight="1" x14ac:dyDescent="0.2">
      <c r="A6" s="75" t="s">
        <v>31</v>
      </c>
      <c r="B6" s="74">
        <v>401.59809988903453</v>
      </c>
      <c r="C6" s="14">
        <v>-0.1</v>
      </c>
      <c r="D6"/>
      <c r="F6" s="75"/>
      <c r="G6" s="70"/>
      <c r="H6" s="82"/>
      <c r="I6" s="69"/>
      <c r="J6" s="68"/>
      <c r="K6" s="68"/>
      <c r="L6" s="69"/>
      <c r="M6" s="78"/>
    </row>
    <row r="7" spans="1:14" ht="12" customHeight="1" x14ac:dyDescent="0.2">
      <c r="A7" s="66" t="s">
        <v>30</v>
      </c>
      <c r="B7" s="74">
        <v>399.32053051003504</v>
      </c>
      <c r="C7" s="14">
        <f>((B7-B6)/B7)*100</f>
        <v>-0.57036120233799281</v>
      </c>
      <c r="F7" s="69"/>
      <c r="G7" s="70"/>
      <c r="H7" s="69"/>
      <c r="I7" s="69"/>
      <c r="J7" s="68"/>
      <c r="K7" s="68"/>
    </row>
    <row r="8" spans="1:14" ht="12" customHeight="1" x14ac:dyDescent="0.2">
      <c r="A8" s="75" t="s">
        <v>29</v>
      </c>
      <c r="B8" s="74">
        <v>391.96741304203044</v>
      </c>
      <c r="C8" s="14">
        <f>((B8-B7)/B8)*100</f>
        <v>-1.8759512202653765</v>
      </c>
      <c r="F8" s="69"/>
      <c r="G8" s="70"/>
      <c r="H8" s="69"/>
      <c r="I8" s="69"/>
      <c r="J8" s="68"/>
      <c r="K8" s="68"/>
    </row>
    <row r="9" spans="1:14" ht="12" customHeight="1" x14ac:dyDescent="0.2">
      <c r="A9" s="75" t="s">
        <v>28</v>
      </c>
      <c r="B9" s="81">
        <v>377.12098372143106</v>
      </c>
      <c r="C9" s="14">
        <f>((B9-B8)/B9)*100</f>
        <v>-3.9367815532550781</v>
      </c>
      <c r="E9" s="80"/>
      <c r="F9" s="78"/>
      <c r="G9" s="79"/>
      <c r="H9" s="78"/>
      <c r="I9" s="78"/>
      <c r="J9" s="77"/>
      <c r="K9" s="77"/>
      <c r="L9" s="76"/>
      <c r="M9" s="76"/>
      <c r="N9" s="76"/>
    </row>
    <row r="10" spans="1:14" ht="12" customHeight="1" x14ac:dyDescent="0.2">
      <c r="A10" s="75" t="s">
        <v>27</v>
      </c>
      <c r="B10" s="74">
        <v>362.56088321615425</v>
      </c>
      <c r="C10" s="14">
        <f>((B10-B9)/B10)*100</f>
        <v>-4.0159049636351032</v>
      </c>
      <c r="F10" s="69"/>
      <c r="G10" s="70"/>
      <c r="H10" s="69"/>
      <c r="I10" s="69"/>
      <c r="J10" s="68"/>
      <c r="K10" s="68"/>
    </row>
    <row r="11" spans="1:14" ht="12" customHeight="1" x14ac:dyDescent="0.2">
      <c r="A11" s="66" t="s">
        <v>26</v>
      </c>
      <c r="B11" s="74">
        <v>361.1972856214162</v>
      </c>
      <c r="C11" s="14">
        <f>((B11-B10)/B11)*100</f>
        <v>-0.37752155096959628</v>
      </c>
      <c r="F11" s="69"/>
      <c r="G11" s="70"/>
      <c r="H11" s="69"/>
      <c r="I11" s="69"/>
      <c r="J11" s="68"/>
      <c r="K11" s="68"/>
    </row>
    <row r="12" spans="1:14" ht="12" customHeight="1" x14ac:dyDescent="0.2">
      <c r="A12" s="66" t="s">
        <v>25</v>
      </c>
      <c r="B12" s="74">
        <v>350.66316494182928</v>
      </c>
      <c r="C12" s="21">
        <f>((B12-B11)/B12)*100</f>
        <v>-3.0040568080010344</v>
      </c>
      <c r="F12" s="69"/>
      <c r="G12" s="70"/>
      <c r="H12" s="69"/>
      <c r="I12" s="69"/>
      <c r="J12" s="68"/>
      <c r="K12" s="68"/>
    </row>
    <row r="13" spans="1:14" ht="12" customHeight="1" x14ac:dyDescent="0.2">
      <c r="A13" s="66" t="s">
        <v>24</v>
      </c>
      <c r="B13" s="73">
        <v>343.98036899172274</v>
      </c>
      <c r="C13" s="21">
        <f>((B13-B12)/B13)*100</f>
        <v>-1.9427841099465031</v>
      </c>
      <c r="F13" s="69"/>
      <c r="G13" s="70"/>
      <c r="H13" s="69"/>
      <c r="I13" s="69"/>
      <c r="J13" s="68"/>
      <c r="K13" s="68"/>
    </row>
    <row r="14" spans="1:14" ht="12" customHeight="1" x14ac:dyDescent="0.2">
      <c r="A14" s="72" t="s">
        <v>23</v>
      </c>
      <c r="B14" s="71">
        <v>346.71793272649376</v>
      </c>
      <c r="C14" s="16">
        <f>((B14-B13)/B14)*100</f>
        <v>0.78956508342201193</v>
      </c>
      <c r="F14" s="69"/>
      <c r="G14" s="70"/>
      <c r="H14" s="69"/>
      <c r="I14" s="69"/>
      <c r="J14" s="68"/>
      <c r="K14" s="68"/>
    </row>
    <row r="15" spans="1:14" ht="59.25" customHeight="1" x14ac:dyDescent="0.2">
      <c r="A15" s="23" t="s">
        <v>1</v>
      </c>
      <c r="B15" s="23"/>
      <c r="C15" s="23"/>
    </row>
    <row r="16" spans="1:14" ht="30" customHeight="1" x14ac:dyDescent="0.2">
      <c r="A16" s="26" t="s">
        <v>0</v>
      </c>
      <c r="B16" s="26"/>
      <c r="C16" s="26"/>
    </row>
    <row r="17" spans="1:3" ht="38.25" customHeight="1" x14ac:dyDescent="0.2">
      <c r="A17" s="26" t="s">
        <v>22</v>
      </c>
      <c r="B17" s="26"/>
      <c r="C17" s="26"/>
    </row>
    <row r="18" spans="1:3" ht="15.75" x14ac:dyDescent="0.25">
      <c r="A18" s="67"/>
      <c r="B18" s="67"/>
      <c r="C18" s="67"/>
    </row>
    <row r="19" spans="1:3" ht="15.75" x14ac:dyDescent="0.25">
      <c r="A19" s="67"/>
      <c r="B19" s="67"/>
      <c r="C19" s="67"/>
    </row>
    <row r="20" spans="1:3" ht="15.75" x14ac:dyDescent="0.25">
      <c r="A20" s="67"/>
      <c r="B20" s="67"/>
      <c r="C20" s="67"/>
    </row>
  </sheetData>
  <mergeCells count="8">
    <mergeCell ref="A17:C17"/>
    <mergeCell ref="A15:C15"/>
    <mergeCell ref="A16:C16"/>
    <mergeCell ref="A4:A5"/>
    <mergeCell ref="A1:C1"/>
    <mergeCell ref="A2:C2"/>
    <mergeCell ref="A3:C3"/>
    <mergeCell ref="B4:C4"/>
  </mergeCells>
  <printOptions horizontalCentered="1"/>
  <pageMargins left="0.75" right="0.75" top="1" bottom="1" header="0.5" footer="0.5"/>
  <pageSetup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workbookViewId="0">
      <selection activeCell="A27" sqref="A27:E27"/>
    </sheetView>
  </sheetViews>
  <sheetFormatPr defaultRowHeight="12.75" x14ac:dyDescent="0.2"/>
  <cols>
    <col min="1" max="1" width="19.5703125" customWidth="1"/>
    <col min="2" max="2" width="12.85546875" customWidth="1"/>
    <col min="3" max="3" width="14.85546875" customWidth="1"/>
    <col min="4" max="4" width="18.140625" customWidth="1"/>
    <col min="5" max="5" width="15.7109375" customWidth="1"/>
  </cols>
  <sheetData>
    <row r="1" spans="1:7" ht="12.75" customHeight="1" x14ac:dyDescent="0.2">
      <c r="A1" s="25" t="s">
        <v>42</v>
      </c>
      <c r="B1" s="25"/>
      <c r="C1" s="25"/>
      <c r="D1" s="25"/>
    </row>
    <row r="2" spans="1:7" ht="89.25" customHeight="1" x14ac:dyDescent="0.2">
      <c r="A2" s="26" t="s">
        <v>35</v>
      </c>
      <c r="B2" s="26"/>
      <c r="C2" s="26"/>
      <c r="D2" s="26"/>
      <c r="E2" s="108"/>
    </row>
    <row r="3" spans="1:7" ht="30.6" customHeight="1" x14ac:dyDescent="0.2">
      <c r="A3" s="107" t="s">
        <v>2</v>
      </c>
      <c r="B3" s="106" t="s">
        <v>41</v>
      </c>
      <c r="C3" s="85" t="s">
        <v>3</v>
      </c>
      <c r="D3" s="103" t="s">
        <v>4</v>
      </c>
      <c r="E3" s="105" t="s">
        <v>40</v>
      </c>
    </row>
    <row r="4" spans="1:7" ht="38.25" customHeight="1" x14ac:dyDescent="0.2">
      <c r="A4" s="103"/>
      <c r="B4" s="104"/>
      <c r="C4" s="103"/>
      <c r="D4" s="103"/>
      <c r="E4" s="102"/>
    </row>
    <row r="5" spans="1:7" ht="12.75" customHeight="1" x14ac:dyDescent="0.2">
      <c r="A5" s="5">
        <v>1995</v>
      </c>
      <c r="B5" s="99">
        <v>287.77629227112993</v>
      </c>
      <c r="C5" s="92" t="s">
        <v>39</v>
      </c>
      <c r="D5" s="92" t="s">
        <v>39</v>
      </c>
      <c r="E5" s="101" t="s">
        <v>39</v>
      </c>
      <c r="F5" s="100"/>
      <c r="G5" s="61"/>
    </row>
    <row r="6" spans="1:7" ht="12.75" customHeight="1" x14ac:dyDescent="0.2">
      <c r="A6" s="5">
        <v>1996</v>
      </c>
      <c r="B6" s="99">
        <v>278.327825507358</v>
      </c>
      <c r="C6" s="96">
        <f>((B6-B5)/B5)*100</f>
        <v>-3.2832679471976829</v>
      </c>
      <c r="D6" s="96">
        <f>((B6-$B$5)/$B$5)*100</f>
        <v>-3.2832679471976829</v>
      </c>
      <c r="E6" s="4">
        <v>3.1901041666666705</v>
      </c>
      <c r="G6" s="61"/>
    </row>
    <row r="7" spans="1:7" ht="12.75" customHeight="1" x14ac:dyDescent="0.2">
      <c r="A7" s="5">
        <v>1997</v>
      </c>
      <c r="B7" s="99">
        <v>293.51196756371581</v>
      </c>
      <c r="C7" s="96">
        <f>((B7-B6)/B6)*100</f>
        <v>5.4554883359861552</v>
      </c>
      <c r="D7" s="96">
        <f>((B7-$B$5)/$B$5)*100</f>
        <v>1.9931020888899302</v>
      </c>
      <c r="E7" s="4">
        <v>5.121527777777783</v>
      </c>
      <c r="G7" s="61"/>
    </row>
    <row r="8" spans="1:7" ht="12.75" customHeight="1" x14ac:dyDescent="0.2">
      <c r="A8" s="5">
        <v>1998</v>
      </c>
      <c r="B8" s="99">
        <v>316.18113834240677</v>
      </c>
      <c r="C8" s="96">
        <f>((B8-B7)/B7)*100</f>
        <v>7.7234229891392463</v>
      </c>
      <c r="D8" s="96">
        <f>((B8-$B$5)/$B$5)*100</f>
        <v>9.8704607829595155</v>
      </c>
      <c r="E8" s="4">
        <v>6.74913194444445</v>
      </c>
      <c r="G8" s="61"/>
    </row>
    <row r="9" spans="1:7" ht="12.75" customHeight="1" x14ac:dyDescent="0.2">
      <c r="A9" s="5">
        <v>1999</v>
      </c>
      <c r="B9" s="99">
        <v>317.93329418607772</v>
      </c>
      <c r="C9" s="96">
        <f>((B9-B8)/B8)*100</f>
        <v>0.55416203915790196</v>
      </c>
      <c r="D9" s="96">
        <f>((B9-$B$5)/$B$5)*100</f>
        <v>10.479321168866546</v>
      </c>
      <c r="E9" s="4">
        <v>9.5486111111111249</v>
      </c>
      <c r="G9" s="61"/>
    </row>
    <row r="10" spans="1:7" ht="12.75" customHeight="1" x14ac:dyDescent="0.2">
      <c r="A10" s="5">
        <v>2000</v>
      </c>
      <c r="B10" s="99">
        <v>340.07769646834237</v>
      </c>
      <c r="C10" s="96">
        <f>((B10-B9)/B9)*100</f>
        <v>6.9651095645566876</v>
      </c>
      <c r="D10" s="96">
        <f>((B10-$B$5)/$B$5)*100</f>
        <v>18.174326934456573</v>
      </c>
      <c r="E10" s="4">
        <v>13.302951388888893</v>
      </c>
      <c r="G10" s="61"/>
    </row>
    <row r="11" spans="1:7" ht="12.75" customHeight="1" x14ac:dyDescent="0.2">
      <c r="A11" s="5">
        <v>2001</v>
      </c>
      <c r="B11" s="99">
        <v>299.80855841236325</v>
      </c>
      <c r="C11" s="96">
        <f>((B11-B10)/B10)*100</f>
        <v>-11.841158204189302</v>
      </c>
      <c r="D11" s="96">
        <f>((B11-$B$5)/$B$5)*100</f>
        <v>4.1811179254116801</v>
      </c>
      <c r="E11" s="4">
        <v>15.407986111111105</v>
      </c>
      <c r="G11" s="61"/>
    </row>
    <row r="12" spans="1:7" ht="12.75" customHeight="1" x14ac:dyDescent="0.2">
      <c r="A12" s="5">
        <v>2002</v>
      </c>
      <c r="B12" s="99">
        <v>308.85195706557607</v>
      </c>
      <c r="C12" s="96">
        <f>((B12-B11)/B11)*100</f>
        <v>3.0163910934037879</v>
      </c>
      <c r="D12" s="96">
        <f>((B12-$B$5)/$B$5)*100</f>
        <v>7.3236278875222949</v>
      </c>
      <c r="E12" s="4">
        <v>17.947048611111111</v>
      </c>
      <c r="G12" s="61"/>
    </row>
    <row r="13" spans="1:7" ht="12.75" customHeight="1" x14ac:dyDescent="0.2">
      <c r="A13" s="5">
        <v>2003</v>
      </c>
      <c r="B13" s="99">
        <v>315.77274836563271</v>
      </c>
      <c r="C13" s="96">
        <f>((B13-B12)/B12)*100</f>
        <v>2.2408118652740798</v>
      </c>
      <c r="D13" s="96">
        <f>((B13-$B$5)/$B$5)*100</f>
        <v>9.7285484754684965</v>
      </c>
      <c r="E13" s="4">
        <v>20.182291666666668</v>
      </c>
      <c r="G13" s="61"/>
    </row>
    <row r="14" spans="1:7" ht="12.75" customHeight="1" x14ac:dyDescent="0.2">
      <c r="A14" s="5">
        <v>2004</v>
      </c>
      <c r="B14" s="99">
        <v>297.2805762247562</v>
      </c>
      <c r="C14" s="96">
        <f>((B14-B13)/B13)*100</f>
        <v>-5.8561646743069957</v>
      </c>
      <c r="D14" s="96">
        <f>((B14-$B$5)/$B$5)*100</f>
        <v>3.3026639820182822</v>
      </c>
      <c r="E14" s="4">
        <v>24.175347222222239</v>
      </c>
      <c r="G14" s="61"/>
    </row>
    <row r="15" spans="1:7" ht="12.75" customHeight="1" x14ac:dyDescent="0.2">
      <c r="A15" s="5">
        <v>2005</v>
      </c>
      <c r="B15" s="99">
        <v>314.76484099281248</v>
      </c>
      <c r="C15" s="96">
        <f>((B15-B14)/B14)*100</f>
        <v>5.8814016677757861</v>
      </c>
      <c r="D15" s="96">
        <f>((B15-$B$5)/$B$5)*100</f>
        <v>9.3783085843135225</v>
      </c>
      <c r="E15" s="4">
        <v>28.819444444444436</v>
      </c>
      <c r="G15" s="61"/>
    </row>
    <row r="16" spans="1:7" ht="12.75" customHeight="1" x14ac:dyDescent="0.2">
      <c r="A16" s="5">
        <v>2006</v>
      </c>
      <c r="B16" s="99">
        <v>318.16064963605646</v>
      </c>
      <c r="C16" s="96">
        <f>((B16-B15)/B15)*100</f>
        <v>1.078839883302444</v>
      </c>
      <c r="D16" s="96">
        <f>((B16-$B$5)/$B$5)*100</f>
        <v>10.558325401002715</v>
      </c>
      <c r="E16" s="4">
        <v>31.315104166666686</v>
      </c>
      <c r="G16" s="61"/>
    </row>
    <row r="17" spans="1:7" ht="12.75" customHeight="1" x14ac:dyDescent="0.2">
      <c r="A17" s="5">
        <v>2007</v>
      </c>
      <c r="B17" s="99">
        <v>329.77068133254141</v>
      </c>
      <c r="C17" s="96">
        <f>((B17-B16)/B16)*100</f>
        <v>3.6491098788507164</v>
      </c>
      <c r="D17" s="96">
        <f>((B17-$B$5)/$B$5)*100</f>
        <v>14.592720175102627</v>
      </c>
      <c r="E17" s="4">
        <v>36.534071180555557</v>
      </c>
      <c r="G17" s="61"/>
    </row>
    <row r="18" spans="1:7" ht="12.75" customHeight="1" x14ac:dyDescent="0.2">
      <c r="A18" s="5">
        <v>2008</v>
      </c>
      <c r="B18" s="99">
        <v>345.42057758562242</v>
      </c>
      <c r="C18" s="96">
        <f>((B18-B17)/B17)*100</f>
        <v>4.7456906083472052</v>
      </c>
      <c r="D18" s="96">
        <f>((B18-$B$5)/$B$5)*100</f>
        <v>20.030936134302067</v>
      </c>
      <c r="E18" s="4">
        <v>38.720920138888914</v>
      </c>
      <c r="G18" s="61"/>
    </row>
    <row r="19" spans="1:7" ht="12.75" customHeight="1" x14ac:dyDescent="0.2">
      <c r="A19" s="5">
        <v>2009</v>
      </c>
      <c r="B19" s="99">
        <v>319.85267293861864</v>
      </c>
      <c r="C19" s="96">
        <f>((B19-B18)/B18)*100</f>
        <v>-7.4019633762745496</v>
      </c>
      <c r="D19" s="96">
        <f>((B19-$B$5)/$B$5)*100</f>
        <v>11.146290201441534</v>
      </c>
      <c r="E19" s="4">
        <v>40.72395833333335</v>
      </c>
      <c r="G19" s="61"/>
    </row>
    <row r="20" spans="1:7" ht="12.75" customHeight="1" x14ac:dyDescent="0.2">
      <c r="A20" s="5">
        <v>2010</v>
      </c>
      <c r="B20" s="99">
        <v>334.77680071706561</v>
      </c>
      <c r="C20" s="96">
        <f>((B20-B19)/B19)*100</f>
        <v>4.6659381149867674</v>
      </c>
      <c r="D20" s="96">
        <f>((B20-$B$5)/$B$5)*100</f>
        <v>16.332307319344398</v>
      </c>
      <c r="E20" s="4">
        <v>42.511501736111107</v>
      </c>
      <c r="G20" s="61"/>
    </row>
    <row r="21" spans="1:7" ht="12.75" customHeight="1" x14ac:dyDescent="0.2">
      <c r="A21" s="6">
        <v>2011</v>
      </c>
      <c r="B21" s="99">
        <v>368.385034820312</v>
      </c>
      <c r="C21" s="96">
        <f>((B21-B20)/B20)*100</f>
        <v>10.0389973353172</v>
      </c>
      <c r="D21" s="96">
        <f>((B21-$B$5)/$B$5)*100</f>
        <v>28.010904551246398</v>
      </c>
      <c r="E21" s="4">
        <v>47.205512152777779</v>
      </c>
      <c r="G21" s="61"/>
    </row>
    <row r="22" spans="1:7" ht="12.75" customHeight="1" x14ac:dyDescent="0.2">
      <c r="A22" s="6">
        <v>2012</v>
      </c>
      <c r="B22" s="98">
        <v>374.2296538702289</v>
      </c>
      <c r="C22" s="96">
        <f>((B22-B21)/B21)*100</f>
        <v>1.5865517047313673</v>
      </c>
      <c r="D22" s="96">
        <f>((B22-$B$5)/$B$5)*100</f>
        <v>30.041863739646242</v>
      </c>
      <c r="E22" s="4">
        <v>49.986762152777793</v>
      </c>
      <c r="G22" s="61"/>
    </row>
    <row r="23" spans="1:7" ht="12.75" customHeight="1" x14ac:dyDescent="0.2">
      <c r="A23" s="6">
        <v>2013</v>
      </c>
      <c r="B23" s="98">
        <v>382.0446238088752</v>
      </c>
      <c r="C23" s="96">
        <f>((B23-B22)/B22)*100</f>
        <v>2.0882818498814864</v>
      </c>
      <c r="D23" s="96">
        <f>((B23-$B$5)/$B$5)*100</f>
        <v>32.757504377368882</v>
      </c>
      <c r="E23" s="4">
        <v>51.836805555555557</v>
      </c>
      <c r="G23" s="61"/>
    </row>
    <row r="24" spans="1:7" ht="12.75" customHeight="1" x14ac:dyDescent="0.2">
      <c r="A24" s="6">
        <v>2014</v>
      </c>
      <c r="B24" s="97">
        <v>392.66389271841877</v>
      </c>
      <c r="C24" s="96">
        <f>((B24-B23)/B23)*100</f>
        <v>2.7795886259758094</v>
      </c>
      <c r="D24" s="96">
        <f>((B24-$B$5)/$B$5)*100</f>
        <v>36.447616869171569</v>
      </c>
      <c r="E24" s="4">
        <v>53.731770833333329</v>
      </c>
      <c r="G24" s="61"/>
    </row>
    <row r="25" spans="1:7" ht="12.75" customHeight="1" x14ac:dyDescent="0.2">
      <c r="A25" s="6">
        <v>2015</v>
      </c>
      <c r="B25" s="73">
        <v>362.56</v>
      </c>
      <c r="C25" s="95">
        <f>((B25-B24)/B24)*100</f>
        <v>-7.6665803188597268</v>
      </c>
      <c r="D25" s="95">
        <f>((B25-$B$5)/$B$5)*100</f>
        <v>25.986750728726538</v>
      </c>
      <c r="E25" s="94">
        <v>54.448567708333329</v>
      </c>
      <c r="G25" s="61"/>
    </row>
    <row r="26" spans="1:7" ht="12.75" customHeight="1" x14ac:dyDescent="0.2">
      <c r="A26" s="7">
        <v>2016</v>
      </c>
      <c r="B26" s="19">
        <v>346.71793272649376</v>
      </c>
      <c r="C26" s="93">
        <f>((B26-B25)/B25)*100</f>
        <v>-4.3695022268055617</v>
      </c>
      <c r="D26" s="93">
        <f>((B26-$B$5)/$B$5)*100</f>
        <v>20.481756850154859</v>
      </c>
      <c r="E26" s="92">
        <v>57.229600694444457</v>
      </c>
      <c r="G26" s="61"/>
    </row>
    <row r="27" spans="1:7" ht="38.25" customHeight="1" x14ac:dyDescent="0.2">
      <c r="A27" s="91" t="s">
        <v>1</v>
      </c>
      <c r="B27" s="91"/>
      <c r="C27" s="91"/>
      <c r="D27" s="91"/>
      <c r="E27" s="91"/>
    </row>
    <row r="28" spans="1:7" x14ac:dyDescent="0.2">
      <c r="A28" s="22" t="s">
        <v>0</v>
      </c>
      <c r="B28" s="22"/>
      <c r="C28" s="22"/>
      <c r="D28" s="22"/>
      <c r="E28" s="22"/>
    </row>
    <row r="29" spans="1:7" ht="25.5" customHeight="1" x14ac:dyDescent="0.2">
      <c r="A29" s="90" t="s">
        <v>38</v>
      </c>
      <c r="B29" s="90"/>
      <c r="C29" s="90"/>
      <c r="D29" s="90"/>
      <c r="E29" s="90"/>
    </row>
  </sheetData>
  <mergeCells count="10">
    <mergeCell ref="A29:E29"/>
    <mergeCell ref="A27:E27"/>
    <mergeCell ref="A28:E28"/>
    <mergeCell ref="E3:E4"/>
    <mergeCell ref="A3:A4"/>
    <mergeCell ref="A1:D1"/>
    <mergeCell ref="B3:B4"/>
    <mergeCell ref="C3:C4"/>
    <mergeCell ref="D3:D4"/>
    <mergeCell ref="A2:E2"/>
  </mergeCells>
  <printOptions horizontalCentered="1"/>
  <pageMargins left="0.75" right="0.75" top="0.5" bottom="0.5" header="0.5" footer="0.5"/>
  <pageSetup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workbookViewId="0">
      <selection activeCell="A16" sqref="A16:C16"/>
    </sheetView>
  </sheetViews>
  <sheetFormatPr defaultRowHeight="12.75" x14ac:dyDescent="0.2"/>
  <cols>
    <col min="1" max="1" width="13.42578125" style="66" customWidth="1"/>
    <col min="2" max="2" width="26" style="66" customWidth="1"/>
    <col min="3" max="3" width="27.5703125" style="66" customWidth="1"/>
    <col min="5" max="5" width="9.140625" style="3"/>
  </cols>
  <sheetData>
    <row r="1" spans="1:5" ht="25.5" customHeight="1" x14ac:dyDescent="0.2">
      <c r="A1" s="89" t="s">
        <v>49</v>
      </c>
      <c r="B1" s="89"/>
      <c r="C1" s="89"/>
    </row>
    <row r="2" spans="1:5" ht="15" customHeight="1" x14ac:dyDescent="0.2">
      <c r="A2" s="88" t="s">
        <v>36</v>
      </c>
      <c r="B2" s="88"/>
      <c r="C2" s="88"/>
    </row>
    <row r="3" spans="1:5" ht="120" customHeight="1" x14ac:dyDescent="0.2">
      <c r="A3" s="87" t="s">
        <v>35</v>
      </c>
      <c r="B3" s="87"/>
      <c r="C3" s="87"/>
    </row>
    <row r="4" spans="1:5" ht="28.5" customHeight="1" x14ac:dyDescent="0.2">
      <c r="A4" s="86" t="s">
        <v>34</v>
      </c>
      <c r="B4" s="85" t="s">
        <v>48</v>
      </c>
      <c r="C4" s="85"/>
    </row>
    <row r="5" spans="1:5" ht="38.25" customHeight="1" x14ac:dyDescent="0.2">
      <c r="A5" s="84"/>
      <c r="B5" s="1" t="s">
        <v>41</v>
      </c>
      <c r="C5" s="1" t="s">
        <v>32</v>
      </c>
      <c r="E5"/>
    </row>
    <row r="6" spans="1:5" s="12" customFormat="1" ht="12.75" customHeight="1" x14ac:dyDescent="0.2">
      <c r="A6" s="75" t="s">
        <v>31</v>
      </c>
      <c r="B6" s="113">
        <v>392.66389271841877</v>
      </c>
      <c r="C6" s="4">
        <v>-0.9</v>
      </c>
      <c r="D6"/>
      <c r="E6" s="68"/>
    </row>
    <row r="7" spans="1:5" s="12" customFormat="1" ht="12.75" customHeight="1" x14ac:dyDescent="0.2">
      <c r="A7" s="114" t="s">
        <v>30</v>
      </c>
      <c r="B7" s="113">
        <v>388.31614175817742</v>
      </c>
      <c r="C7" s="4">
        <f>((B7-B6)/B6)*100</f>
        <v>-1.1072449086524836</v>
      </c>
      <c r="D7"/>
      <c r="E7" s="4"/>
    </row>
    <row r="8" spans="1:5" s="12" customFormat="1" ht="12.75" customHeight="1" x14ac:dyDescent="0.2">
      <c r="A8" s="75" t="s">
        <v>29</v>
      </c>
      <c r="B8" s="112">
        <v>385.90867151507894</v>
      </c>
      <c r="C8" s="4">
        <f>((B8-B7)/B7)*100</f>
        <v>-0.61997686529284968</v>
      </c>
      <c r="D8"/>
      <c r="E8" s="4"/>
    </row>
    <row r="9" spans="1:5" s="12" customFormat="1" ht="12.75" customHeight="1" x14ac:dyDescent="0.2">
      <c r="A9" s="75" t="s">
        <v>28</v>
      </c>
      <c r="B9" s="112">
        <v>371.7175092102247</v>
      </c>
      <c r="C9" s="4">
        <f>((B9-B8)/B8)*100</f>
        <v>-3.6773369847170509</v>
      </c>
      <c r="D9"/>
      <c r="E9" s="4"/>
    </row>
    <row r="10" spans="1:5" s="12" customFormat="1" ht="12.75" customHeight="1" x14ac:dyDescent="0.2">
      <c r="A10" s="75" t="s">
        <v>47</v>
      </c>
      <c r="B10" s="112">
        <v>362.56088321615425</v>
      </c>
      <c r="C10" s="4">
        <f>((B10-B9)/B9)*100</f>
        <v>-2.4633292129620741</v>
      </c>
      <c r="D10"/>
      <c r="E10" s="4"/>
    </row>
    <row r="11" spans="1:5" s="12" customFormat="1" ht="12.75" customHeight="1" x14ac:dyDescent="0.2">
      <c r="A11" s="75" t="s">
        <v>46</v>
      </c>
      <c r="B11" s="112">
        <v>361.1972856214162</v>
      </c>
      <c r="C11" s="4">
        <f>((B11-B10)/B10)*100</f>
        <v>-0.37610168605119304</v>
      </c>
      <c r="D11"/>
      <c r="E11" s="4"/>
    </row>
    <row r="12" spans="1:5" s="12" customFormat="1" ht="12.75" customHeight="1" x14ac:dyDescent="0.2">
      <c r="A12" s="75" t="s">
        <v>45</v>
      </c>
      <c r="B12" s="112">
        <v>350.66316494182928</v>
      </c>
      <c r="C12" s="4">
        <f>((B12-B11)/B11)*100</f>
        <v>-2.9164451392439612</v>
      </c>
      <c r="D12"/>
      <c r="E12" s="4"/>
    </row>
    <row r="13" spans="1:5" s="12" customFormat="1" ht="12.75" customHeight="1" x14ac:dyDescent="0.2">
      <c r="A13" s="75" t="s">
        <v>44</v>
      </c>
      <c r="B13" s="112">
        <v>343.98036899172274</v>
      </c>
      <c r="C13" s="94">
        <f>((B13-B12)/B12)*100</f>
        <v>-1.9057593206903076</v>
      </c>
      <c r="D13"/>
      <c r="E13" s="4"/>
    </row>
    <row r="14" spans="1:5" s="12" customFormat="1" ht="12.75" customHeight="1" x14ac:dyDescent="0.2">
      <c r="A14" s="111" t="s">
        <v>43</v>
      </c>
      <c r="B14" s="110">
        <v>346.71793272649376</v>
      </c>
      <c r="C14" s="109">
        <f>((B14-B13)/B13)*100</f>
        <v>0.79584882788380562</v>
      </c>
      <c r="D14"/>
      <c r="E14" s="4"/>
    </row>
    <row r="15" spans="1:5" ht="63.75" customHeight="1" x14ac:dyDescent="0.2">
      <c r="A15" s="23" t="s">
        <v>1</v>
      </c>
      <c r="B15" s="23"/>
      <c r="C15" s="23"/>
      <c r="E15"/>
    </row>
    <row r="16" spans="1:5" ht="12.75" customHeight="1" x14ac:dyDescent="0.2">
      <c r="A16" s="26" t="s">
        <v>0</v>
      </c>
      <c r="B16" s="26"/>
      <c r="C16" s="26"/>
      <c r="E16"/>
    </row>
    <row r="17" spans="1:3" ht="15.75" x14ac:dyDescent="0.25">
      <c r="A17" s="67"/>
      <c r="B17" s="67"/>
      <c r="C17" s="67"/>
    </row>
    <row r="18" spans="1:3" ht="15.75" x14ac:dyDescent="0.25">
      <c r="A18" s="67"/>
      <c r="B18" s="67"/>
      <c r="C18" s="67"/>
    </row>
    <row r="19" spans="1:3" ht="15.75" x14ac:dyDescent="0.25">
      <c r="A19" s="67"/>
      <c r="B19" s="67"/>
      <c r="C19" s="67"/>
    </row>
    <row r="20" spans="1:3" ht="15.75" x14ac:dyDescent="0.25">
      <c r="A20" s="67"/>
      <c r="B20" s="67"/>
      <c r="C20" s="67"/>
    </row>
  </sheetData>
  <mergeCells count="7">
    <mergeCell ref="A16:C16"/>
    <mergeCell ref="A4:A5"/>
    <mergeCell ref="A1:C1"/>
    <mergeCell ref="A2:C2"/>
    <mergeCell ref="A3:C3"/>
    <mergeCell ref="B4:C4"/>
    <mergeCell ref="A15:C15"/>
  </mergeCells>
  <printOptions horizontalCentered="1"/>
  <pageMargins left="0.75" right="0.75" top="1" bottom="1" header="0.5" footer="0.5"/>
  <pageSetup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
  <sheetViews>
    <sheetView tabSelected="1" workbookViewId="0">
      <selection activeCell="A13" sqref="A13:C13"/>
    </sheetView>
  </sheetViews>
  <sheetFormatPr defaultRowHeight="12.75" x14ac:dyDescent="0.2"/>
  <cols>
    <col min="1" max="1" width="22.42578125" customWidth="1"/>
    <col min="2" max="2" width="23.5703125" customWidth="1"/>
    <col min="3" max="3" width="22" style="115" customWidth="1"/>
  </cols>
  <sheetData>
    <row r="1" spans="1:4" ht="26.25" customHeight="1" x14ac:dyDescent="0.2">
      <c r="A1" s="25" t="s">
        <v>62</v>
      </c>
      <c r="B1" s="25"/>
      <c r="C1" s="25"/>
    </row>
    <row r="2" spans="1:4" ht="15.75" customHeight="1" x14ac:dyDescent="0.2">
      <c r="A2" s="26" t="s">
        <v>61</v>
      </c>
      <c r="B2" s="26"/>
      <c r="C2" s="26"/>
    </row>
    <row r="3" spans="1:4" ht="120" customHeight="1" x14ac:dyDescent="0.2">
      <c r="A3" s="26" t="s">
        <v>35</v>
      </c>
      <c r="B3" s="26"/>
      <c r="C3" s="26"/>
    </row>
    <row r="4" spans="1:4" ht="63.75" customHeight="1" x14ac:dyDescent="0.2">
      <c r="A4" s="1" t="s">
        <v>60</v>
      </c>
      <c r="B4" s="125" t="s">
        <v>59</v>
      </c>
      <c r="C4" s="125" t="s">
        <v>58</v>
      </c>
    </row>
    <row r="5" spans="1:4" x14ac:dyDescent="0.2">
      <c r="A5" s="124" t="s">
        <v>57</v>
      </c>
      <c r="B5" s="123">
        <v>344.04059871432537</v>
      </c>
      <c r="C5" s="120">
        <v>22</v>
      </c>
    </row>
    <row r="6" spans="1:4" x14ac:dyDescent="0.2">
      <c r="A6" s="122" t="s">
        <v>56</v>
      </c>
      <c r="B6" s="121">
        <v>344.46000356652371</v>
      </c>
      <c r="C6" s="120">
        <v>18</v>
      </c>
    </row>
    <row r="7" spans="1:4" x14ac:dyDescent="0.2">
      <c r="A7" s="122" t="s">
        <v>55</v>
      </c>
      <c r="B7" s="121">
        <v>328.73327725493778</v>
      </c>
      <c r="C7" s="120">
        <v>21</v>
      </c>
    </row>
    <row r="8" spans="1:4" x14ac:dyDescent="0.2">
      <c r="A8" s="122" t="s">
        <v>54</v>
      </c>
      <c r="B8" s="121">
        <v>342.38705546889679</v>
      </c>
      <c r="C8" s="120">
        <v>23</v>
      </c>
    </row>
    <row r="9" spans="1:4" x14ac:dyDescent="0.2">
      <c r="A9" s="122" t="s">
        <v>53</v>
      </c>
      <c r="B9" s="121">
        <v>348.45826921764939</v>
      </c>
      <c r="C9" s="120">
        <v>15</v>
      </c>
    </row>
    <row r="10" spans="1:4" x14ac:dyDescent="0.2">
      <c r="A10" s="122" t="s">
        <v>52</v>
      </c>
      <c r="B10" s="121">
        <v>400.05817293881006</v>
      </c>
      <c r="C10" s="120">
        <v>1</v>
      </c>
    </row>
    <row r="11" spans="1:4" ht="25.5" x14ac:dyDescent="0.2">
      <c r="A11" s="1" t="s">
        <v>51</v>
      </c>
      <c r="B11" s="119">
        <v>346.71793272649376</v>
      </c>
      <c r="C11" s="118">
        <f>SUM(C5:C10)</f>
        <v>100</v>
      </c>
      <c r="D11" s="117"/>
    </row>
    <row r="12" spans="1:4" ht="60" customHeight="1" x14ac:dyDescent="0.2">
      <c r="A12" s="26" t="s">
        <v>1</v>
      </c>
      <c r="B12" s="116"/>
      <c r="C12" s="116"/>
    </row>
    <row r="13" spans="1:4" x14ac:dyDescent="0.2">
      <c r="A13" s="116" t="s">
        <v>50</v>
      </c>
      <c r="B13" s="116"/>
      <c r="C13" s="116"/>
    </row>
  </sheetData>
  <mergeCells count="5">
    <mergeCell ref="A13:C13"/>
    <mergeCell ref="A12:C12"/>
    <mergeCell ref="A1:C1"/>
    <mergeCell ref="A2:C2"/>
    <mergeCell ref="A3:C3"/>
  </mergeCells>
  <printOptions horizontalCentered="1"/>
  <pageMargins left="0.75" right="0.75" top="1" bottom="1" header="0.5" footer="0.5"/>
  <pageSetup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Table 1</vt:lpstr>
      <vt:lpstr>Table 1A</vt:lpstr>
      <vt:lpstr>Table 2</vt:lpstr>
      <vt:lpstr>Table 3</vt:lpstr>
      <vt:lpstr>Table 4</vt:lpstr>
      <vt:lpstr>Table 5</vt:lpstr>
      <vt:lpstr>Table 6 Airports Grouped</vt:lpstr>
    </vt:vector>
  </TitlesOfParts>
  <Company>DOT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david.smallen</dc:creator>
  <cp:lastModifiedBy>Test</cp:lastModifiedBy>
  <cp:lastPrinted>2011-07-20T14:16:45Z</cp:lastPrinted>
  <dcterms:created xsi:type="dcterms:W3CDTF">2008-07-15T15:36:34Z</dcterms:created>
  <dcterms:modified xsi:type="dcterms:W3CDTF">2017-04-24T14:13:37Z</dcterms:modified>
</cp:coreProperties>
</file>