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ohn.richards.ctr\Desktop\"/>
    </mc:Choice>
  </mc:AlternateContent>
  <bookViews>
    <workbookView xWindow="39075" yWindow="1965" windowWidth="28920" windowHeight="14730" firstSheet="1" activeTab="1"/>
  </bookViews>
  <sheets>
    <sheet name="Table 6-6 May 2017" sheetId="12" r:id="rId1"/>
    <sheet name="Table 6-6M" sheetId="13" r:id="rId2"/>
  </sheets>
  <externalReferences>
    <externalReference r:id="rId3"/>
  </externalReferences>
  <definedNames>
    <definedName name="Eno_TM">'[1]1997  Table 1a Modified'!#REF!</definedName>
    <definedName name="Eno_Tons">'[1]1997  Table 1a Modified'!#REF!</definedName>
    <definedName name="Sum_T2">'[1]1997  Table 1a Modified'!#REF!</definedName>
    <definedName name="Sum_TTM">'[1]1997  Table 1a Modified'!#REF!</definedName>
  </definedNames>
  <calcPr calcId="17102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7" i="12" l="1"/>
  <c r="E17" i="12"/>
  <c r="D17" i="12"/>
  <c r="F15" i="12"/>
  <c r="E15" i="12"/>
  <c r="D15" i="12"/>
  <c r="F6" i="12"/>
  <c r="F5" i="12"/>
  <c r="F9" i="12"/>
  <c r="E6" i="12"/>
  <c r="E5" i="12"/>
  <c r="E9" i="12"/>
  <c r="D6" i="12"/>
  <c r="D5" i="12"/>
  <c r="D9" i="12"/>
  <c r="F8" i="12"/>
  <c r="E8" i="12"/>
  <c r="D8" i="12"/>
  <c r="F7" i="12"/>
  <c r="E7" i="12"/>
  <c r="D7" i="12"/>
</calcChain>
</file>

<file path=xl/sharedStrings.xml><?xml version="1.0" encoding="utf-8"?>
<sst xmlns="http://schemas.openxmlformats.org/spreadsheetml/2006/main" count="37" uniqueCount="26">
  <si>
    <t>Gasoline, diesel and other fuels (million gallons)</t>
  </si>
  <si>
    <t xml:space="preserve">Water </t>
  </si>
  <si>
    <t>Gasoline (million gallons)</t>
  </si>
  <si>
    <t>Pipeline</t>
  </si>
  <si>
    <t>Natural gas (million cubic feet)</t>
  </si>
  <si>
    <t>Rail, Class I (in freight service)</t>
  </si>
  <si>
    <t>Distillate / diesel fuel (million gallons)</t>
  </si>
  <si>
    <t>Distillate / diesel fuel oil (million gallons)</t>
  </si>
  <si>
    <t>Single-unit 2-axle 6-tire or more truck</t>
  </si>
  <si>
    <t>Combination truck</t>
  </si>
  <si>
    <t>Truck, total</t>
  </si>
  <si>
    <t>Truck (percent of total)</t>
  </si>
  <si>
    <t>Residual fuel oil (million gallons)</t>
  </si>
  <si>
    <r>
      <t>Highway</t>
    </r>
    <r>
      <rPr>
        <b/>
        <vertAlign val="superscript"/>
        <sz val="10"/>
        <rFont val="Arial"/>
        <family val="2"/>
      </rPr>
      <t>1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</si>
  <si>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Based on a new methodology, FHWA revised its annual vehicle-miles traveled, number of vehicles, and fuel economy data beginning with 2007.  Information on the new methodology is available at www.fhwa.dot.gov/policyinformation/statistics.cfm.  Data in this table should not be compared to those in pre-2011 editions of </t>
    </r>
    <r>
      <rPr>
        <i/>
        <sz val="9"/>
        <rFont val="Arial"/>
        <family val="2"/>
      </rPr>
      <t>Freight Facts and Figures.</t>
    </r>
  </si>
  <si>
    <r>
      <t>KEY:</t>
    </r>
    <r>
      <rPr>
        <sz val="9"/>
        <rFont val="Arial"/>
        <family val="2"/>
      </rPr>
      <t xml:space="preserve">  R = revised.</t>
    </r>
  </si>
  <si>
    <r>
      <t>NOTE:</t>
    </r>
    <r>
      <rPr>
        <sz val="9"/>
        <rFont val="Arial"/>
        <family val="2"/>
      </rPr>
      <t xml:space="preserve">  1 liter = .2642 gallons. 1 cubic meter = 35.3147 cubic feet.</t>
    </r>
  </si>
  <si>
    <t>Gasoline, diesel and other fuels (million liters)</t>
  </si>
  <si>
    <t>Distillate / diesel fuel (million liters)</t>
  </si>
  <si>
    <t>Residual fuel oil (million liters)</t>
  </si>
  <si>
    <t>Distillate / diesel fuel oil (million liters)</t>
  </si>
  <si>
    <t>Gasoline (million liters)</t>
  </si>
  <si>
    <t>Natural gas (million cubic meters)</t>
  </si>
  <si>
    <r>
      <t>SOURCES:  Highway:</t>
    </r>
    <r>
      <rPr>
        <sz val="9"/>
        <rFont val="Arial"/>
        <family val="2"/>
      </rPr>
      <t xml:space="preserve">  U.S. Department of Transportation, Federal Highway Administration, </t>
    </r>
    <r>
      <rPr>
        <i/>
        <sz val="9"/>
        <rFont val="Arial"/>
        <family val="2"/>
      </rPr>
      <t>Highway Statistics</t>
    </r>
    <r>
      <rPr>
        <sz val="9"/>
        <rFont val="Arial"/>
        <family val="2"/>
      </rPr>
      <t xml:space="preserve"> (Washington, DC:  annual issues), table VM-1.  </t>
    </r>
    <r>
      <rPr>
        <b/>
        <sz val="9"/>
        <rFont val="Arial"/>
        <family val="2"/>
      </rPr>
      <t>Rail:</t>
    </r>
    <r>
      <rPr>
        <sz val="9"/>
        <rFont val="Arial"/>
        <family val="2"/>
      </rPr>
      <t xml:space="preserve">  Association of American Railroads, </t>
    </r>
    <r>
      <rPr>
        <i/>
        <sz val="9"/>
        <rFont val="Arial"/>
        <family val="2"/>
      </rPr>
      <t>Railroad Facts 2016</t>
    </r>
    <r>
      <rPr>
        <sz val="9"/>
        <rFont val="Arial"/>
        <family val="2"/>
      </rPr>
      <t xml:space="preserve"> (Washington, DC:  2015), p. 63.  </t>
    </r>
    <r>
      <rPr>
        <b/>
        <sz val="9"/>
        <rFont val="Arial"/>
        <family val="2"/>
      </rPr>
      <t xml:space="preserve">Water:  </t>
    </r>
    <r>
      <rPr>
        <sz val="9"/>
        <rFont val="Arial"/>
        <family val="2"/>
      </rPr>
      <t xml:space="preserve">U.S. Department of Energy, Energy Information Administration, </t>
    </r>
    <r>
      <rPr>
        <i/>
        <sz val="9"/>
        <rFont val="Arial"/>
        <family val="2"/>
      </rPr>
      <t xml:space="preserve">Fuel Oil and Kerosene Sales 2015 </t>
    </r>
    <r>
      <rPr>
        <sz val="9"/>
        <rFont val="Arial"/>
        <family val="2"/>
      </rPr>
      <t xml:space="preserve">(Washington, DC:  2016), table HL1, and similar tables in earlier editions; U.S. Department of Transportation, Federal Highway Administration, </t>
    </r>
    <r>
      <rPr>
        <i/>
        <sz val="9"/>
        <rFont val="Arial"/>
        <family val="2"/>
      </rPr>
      <t xml:space="preserve">Highway Statistics </t>
    </r>
    <r>
      <rPr>
        <sz val="9"/>
        <rFont val="Arial"/>
        <family val="2"/>
      </rPr>
      <t xml:space="preserve">(Washington, DC:  annual issues), table MF-24.  </t>
    </r>
    <r>
      <rPr>
        <b/>
        <sz val="9"/>
        <rFont val="Arial"/>
        <family val="2"/>
      </rPr>
      <t>Pipeline:</t>
    </r>
    <r>
      <rPr>
        <sz val="9"/>
        <rFont val="Arial"/>
        <family val="2"/>
      </rPr>
      <t xml:space="preserve">  U.S. Department of Energy, </t>
    </r>
    <r>
      <rPr>
        <i/>
        <sz val="9"/>
        <rFont val="Arial"/>
        <family val="2"/>
      </rPr>
      <t>Natural Gas Annual 2015</t>
    </r>
    <r>
      <rPr>
        <sz val="9"/>
        <rFont val="Arial"/>
        <family val="2"/>
      </rPr>
      <t>, (Washington, DC:  September 2016.), table 15 and similar tables in earlier editions.</t>
    </r>
  </si>
  <si>
    <r>
      <t>TABLE 6-6  Fuel Consumption by Transportation Mode:  2007, 2010, and 2013</t>
    </r>
    <r>
      <rPr>
        <b/>
        <sz val="10"/>
        <rFont val="Calibri"/>
        <family val="2"/>
      </rPr>
      <t>–</t>
    </r>
    <r>
      <rPr>
        <b/>
        <sz val="10"/>
        <rFont val="Arial"/>
        <family val="2"/>
      </rPr>
      <t>2015</t>
    </r>
  </si>
  <si>
    <t>Table 6-6M  Fuel Consumption by Transportation Mode:  2007, 2010, and 2013-2015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</si>
</sst>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#0.00_)"/>
    <numFmt numFmtId="165" formatCode="#,##0_)"/>
    <numFmt numFmtId="166" formatCode="_(* #,##0.0_);_(* \(#,##0.0\);_(* &quot;-&quot;??_);_(@_)"/>
    <numFmt numFmtId="167" formatCode="0.0_W"/>
    <numFmt numFmtId="168" formatCode="#,##0.0"/>
    <numFmt numFmtId="169" formatCode="\(\R\)\ #,##0"/>
  </numFmts>
  <fonts count="27" x14ac:knownFonts="1">
    <font>
      <sz val="10"/>
      <name val="Arial"/>
    </font>
    <font>
      <sz val="12"/>
      <name val="Helv"/>
    </font>
    <font>
      <sz val="10"/>
      <name val="Arial"/>
      <family val="2"/>
    </font>
    <font>
      <b/>
      <sz val="12"/>
      <name val="Helv"/>
    </font>
    <font>
      <sz val="9"/>
      <name val="Helv"/>
    </font>
    <font>
      <vertAlign val="superscript"/>
      <sz val="12"/>
      <name val="Helv"/>
    </font>
    <font>
      <sz val="10"/>
      <name val="Helv"/>
    </font>
    <font>
      <sz val="8"/>
      <name val="Helv"/>
    </font>
    <font>
      <b/>
      <sz val="18"/>
      <name val="Arial"/>
      <family val="2"/>
    </font>
    <font>
      <b/>
      <sz val="12"/>
      <name val="Arial"/>
      <family val="2"/>
    </font>
    <font>
      <b/>
      <sz val="9"/>
      <name val="Helv"/>
    </font>
    <font>
      <sz val="8.5"/>
      <name val="Helv"/>
    </font>
    <font>
      <b/>
      <sz val="10"/>
      <name val="Helv"/>
    </font>
    <font>
      <b/>
      <sz val="8"/>
      <name val="Helv"/>
    </font>
    <font>
      <vertAlign val="superscript"/>
      <sz val="8"/>
      <name val="Helv"/>
    </font>
    <font>
      <b/>
      <sz val="14"/>
      <name val="Helv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vertAlign val="superscript"/>
      <sz val="10"/>
      <name val="Arial"/>
      <family val="2"/>
    </font>
    <font>
      <vertAlign val="superscript"/>
      <sz val="9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indexed="22"/>
        <bgColor indexed="55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hair">
        <color indexed="8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96">
    <xf numFmtId="0" fontId="0" fillId="0" borderId="0"/>
    <xf numFmtId="0" fontId="1" fillId="0" borderId="0">
      <alignment horizontal="center" vertical="center" wrapText="1"/>
    </xf>
    <xf numFmtId="3" fontId="2" fillId="0" borderId="0" applyFont="0" applyFill="0" applyBorder="0" applyAlignment="0" applyProtection="0"/>
    <xf numFmtId="0" fontId="3" fillId="0" borderId="0">
      <alignment horizontal="left" vertical="center" wrapText="1"/>
    </xf>
    <xf numFmtId="166" fontId="2" fillId="0" borderId="0" applyFont="0" applyFill="0" applyBorder="0" applyAlignment="0" applyProtection="0"/>
    <xf numFmtId="3" fontId="4" fillId="0" borderId="1" applyAlignment="0">
      <alignment horizontal="right" vertical="center"/>
    </xf>
    <xf numFmtId="165" fontId="4" fillId="0" borderId="1">
      <alignment horizontal="right" vertical="center"/>
    </xf>
    <xf numFmtId="49" fontId="5" fillId="0" borderId="1">
      <alignment horizontal="left" vertical="center"/>
    </xf>
    <xf numFmtId="164" fontId="6" fillId="0" borderId="1" applyNumberFormat="0" applyFill="0">
      <alignment horizontal="right"/>
    </xf>
    <xf numFmtId="165" fontId="4" fillId="0" borderId="1">
      <alignment horizontal="right" vertical="center"/>
    </xf>
    <xf numFmtId="167" fontId="6" fillId="0" borderId="1">
      <alignment horizontal="right"/>
    </xf>
    <xf numFmtId="0" fontId="2" fillId="0" borderId="0" applyFont="0" applyFill="0" applyBorder="0" applyAlignment="0" applyProtection="0"/>
    <xf numFmtId="2" fontId="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1">
      <alignment horizontal="left"/>
    </xf>
    <xf numFmtId="0" fontId="10" fillId="0" borderId="2">
      <alignment horizontal="right" vertical="center"/>
    </xf>
    <xf numFmtId="0" fontId="11" fillId="0" borderId="1">
      <alignment horizontal="left" vertical="center"/>
    </xf>
    <xf numFmtId="0" fontId="6" fillId="0" borderId="1">
      <alignment horizontal="left" vertical="center"/>
    </xf>
    <xf numFmtId="0" fontId="7" fillId="0" borderId="1">
      <alignment horizontal="left" vertical="center"/>
    </xf>
    <xf numFmtId="0" fontId="12" fillId="0" borderId="1">
      <alignment horizontal="left"/>
    </xf>
    <xf numFmtId="0" fontId="13" fillId="0" borderId="1">
      <alignment horizontal="left" vertical="center"/>
    </xf>
    <xf numFmtId="0" fontId="12" fillId="2" borderId="0">
      <alignment horizontal="centerContinuous" wrapText="1"/>
    </xf>
    <xf numFmtId="49" fontId="12" fillId="2" borderId="3">
      <alignment horizontal="left" vertical="center"/>
    </xf>
    <xf numFmtId="0" fontId="12" fillId="2" borderId="0">
      <alignment horizontal="centerContinuous" vertical="center" wrapText="1"/>
    </xf>
    <xf numFmtId="3" fontId="4" fillId="0" borderId="0">
      <alignment horizontal="left" vertical="center"/>
    </xf>
    <xf numFmtId="0" fontId="1" fillId="0" borderId="0">
      <alignment horizontal="left" vertical="center"/>
    </xf>
    <xf numFmtId="0" fontId="7" fillId="0" borderId="0">
      <alignment horizontal="right"/>
    </xf>
    <xf numFmtId="49" fontId="7" fillId="0" borderId="0">
      <alignment horizontal="center"/>
    </xf>
    <xf numFmtId="0" fontId="5" fillId="0" borderId="0">
      <alignment horizontal="right"/>
    </xf>
    <xf numFmtId="0" fontId="7" fillId="0" borderId="0">
      <alignment horizontal="left"/>
    </xf>
    <xf numFmtId="49" fontId="4" fillId="0" borderId="0">
      <alignment horizontal="left" vertical="center"/>
    </xf>
    <xf numFmtId="49" fontId="5" fillId="0" borderId="1">
      <alignment horizontal="left" vertical="center"/>
    </xf>
    <xf numFmtId="49" fontId="1" fillId="0" borderId="1" applyFill="0">
      <alignment horizontal="left" vertical="center"/>
    </xf>
    <xf numFmtId="49" fontId="14" fillId="0" borderId="1" applyFill="0">
      <alignment horizontal="left"/>
    </xf>
    <xf numFmtId="164" fontId="4" fillId="0" borderId="0" applyNumberFormat="0">
      <alignment horizontal="right"/>
    </xf>
    <xf numFmtId="0" fontId="10" fillId="3" borderId="0">
      <alignment horizontal="centerContinuous" vertical="center" wrapText="1"/>
    </xf>
    <xf numFmtId="0" fontId="10" fillId="0" borderId="4">
      <alignment horizontal="left" vertical="center"/>
    </xf>
    <xf numFmtId="0" fontId="15" fillId="0" borderId="0">
      <alignment horizontal="left" vertical="top"/>
    </xf>
    <xf numFmtId="0" fontId="12" fillId="0" borderId="0">
      <alignment horizontal="left"/>
    </xf>
    <xf numFmtId="0" fontId="3" fillId="0" borderId="0">
      <alignment horizontal="left"/>
    </xf>
    <xf numFmtId="0" fontId="6" fillId="0" borderId="0">
      <alignment horizontal="left"/>
    </xf>
    <xf numFmtId="0" fontId="15" fillId="0" borderId="0">
      <alignment horizontal="left" vertical="top"/>
    </xf>
    <xf numFmtId="0" fontId="3" fillId="0" borderId="0">
      <alignment horizontal="left"/>
    </xf>
    <xf numFmtId="0" fontId="6" fillId="0" borderId="0">
      <alignment horizontal="left"/>
    </xf>
    <xf numFmtId="0" fontId="2" fillId="0" borderId="5" applyNumberFormat="0" applyFont="0" applyFill="0" applyAlignment="0" applyProtection="0"/>
    <xf numFmtId="49" fontId="4" fillId="0" borderId="1">
      <alignment horizontal="left"/>
    </xf>
    <xf numFmtId="0" fontId="10" fillId="0" borderId="2">
      <alignment horizontal="left"/>
    </xf>
    <xf numFmtId="0" fontId="12" fillId="0" borderId="0">
      <alignment horizontal="left" vertical="center"/>
    </xf>
    <xf numFmtId="49" fontId="7" fillId="0" borderId="1">
      <alignment horizontal="left"/>
    </xf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40">
    <xf numFmtId="0" fontId="0" fillId="0" borderId="0" xfId="0"/>
    <xf numFmtId="0" fontId="16" fillId="4" borderId="0" xfId="0" applyFont="1" applyFill="1" applyBorder="1" applyAlignment="1"/>
    <xf numFmtId="0" fontId="16" fillId="4" borderId="0" xfId="0" applyFont="1" applyFill="1" applyAlignment="1"/>
    <xf numFmtId="0" fontId="18" fillId="4" borderId="3" xfId="22" applyFont="1" applyFill="1" applyBorder="1" applyAlignment="1">
      <alignment horizontal="center" wrapText="1"/>
    </xf>
    <xf numFmtId="0" fontId="18" fillId="4" borderId="7" xfId="22" applyNumberFormat="1" applyFont="1" applyFill="1" applyBorder="1" applyAlignment="1">
      <alignment horizontal="right"/>
    </xf>
    <xf numFmtId="0" fontId="18" fillId="4" borderId="7" xfId="22" applyFont="1" applyFill="1" applyBorder="1" applyAlignment="1">
      <alignment horizontal="right" wrapText="1"/>
    </xf>
    <xf numFmtId="0" fontId="16" fillId="4" borderId="0" xfId="0" applyFont="1" applyFill="1" applyBorder="1" applyAlignment="1">
      <alignment horizontal="center"/>
    </xf>
    <xf numFmtId="0" fontId="16" fillId="4" borderId="0" xfId="0" applyFont="1" applyFill="1" applyAlignment="1">
      <alignment horizontal="center"/>
    </xf>
    <xf numFmtId="0" fontId="18" fillId="4" borderId="0" xfId="21" applyFont="1" applyFill="1" applyBorder="1" applyAlignment="1">
      <alignment horizontal="left"/>
    </xf>
    <xf numFmtId="3" fontId="2" fillId="4" borderId="0" xfId="9" applyNumberFormat="1" applyFont="1" applyFill="1" applyBorder="1" applyAlignment="1">
      <alignment horizontal="right"/>
    </xf>
    <xf numFmtId="3" fontId="2" fillId="4" borderId="0" xfId="34" applyNumberFormat="1" applyFont="1" applyFill="1" applyBorder="1" applyAlignment="1">
      <alignment horizontal="right"/>
    </xf>
    <xf numFmtId="0" fontId="2" fillId="4" borderId="0" xfId="19" applyFont="1" applyFill="1" applyBorder="1" applyAlignment="1">
      <alignment horizontal="left"/>
    </xf>
    <xf numFmtId="3" fontId="2" fillId="4" borderId="0" xfId="5" applyNumberFormat="1" applyFont="1" applyFill="1" applyBorder="1" applyAlignment="1">
      <alignment horizontal="right"/>
    </xf>
    <xf numFmtId="0" fontId="2" fillId="4" borderId="0" xfId="19" applyFont="1" applyFill="1" applyBorder="1" applyAlignment="1">
      <alignment horizontal="left" indent="1"/>
    </xf>
    <xf numFmtId="0" fontId="2" fillId="4" borderId="0" xfId="19" applyFont="1" applyFill="1" applyBorder="1" applyAlignment="1">
      <alignment horizontal="left" indent="2"/>
    </xf>
    <xf numFmtId="168" fontId="2" fillId="4" borderId="0" xfId="5" applyNumberFormat="1" applyFont="1" applyFill="1" applyBorder="1" applyAlignment="1">
      <alignment horizontal="right"/>
    </xf>
    <xf numFmtId="0" fontId="2" fillId="4" borderId="0" xfId="21" applyFont="1" applyFill="1" applyBorder="1" applyAlignment="1">
      <alignment horizontal="left"/>
    </xf>
    <xf numFmtId="3" fontId="2" fillId="4" borderId="0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3" fontId="2" fillId="4" borderId="0" xfId="0" applyNumberFormat="1" applyFont="1" applyFill="1" applyBorder="1" applyAlignment="1"/>
    <xf numFmtId="3" fontId="2" fillId="4" borderId="0" xfId="0" applyNumberFormat="1" applyFont="1" applyFill="1" applyBorder="1"/>
    <xf numFmtId="0" fontId="2" fillId="4" borderId="6" xfId="21" applyFont="1" applyFill="1" applyBorder="1" applyAlignment="1">
      <alignment horizontal="left"/>
    </xf>
    <xf numFmtId="3" fontId="2" fillId="4" borderId="6" xfId="0" applyNumberFormat="1" applyFont="1" applyFill="1" applyBorder="1" applyAlignment="1">
      <alignment horizontal="right"/>
    </xf>
    <xf numFmtId="169" fontId="2" fillId="4" borderId="6" xfId="0" applyNumberFormat="1" applyFont="1" applyFill="1" applyBorder="1" applyAlignment="1">
      <alignment horizontal="right"/>
    </xf>
    <xf numFmtId="0" fontId="2" fillId="4" borderId="0" xfId="30" applyFont="1" applyFill="1">
      <alignment horizontal="left"/>
    </xf>
    <xf numFmtId="0" fontId="2" fillId="4" borderId="0" xfId="0" applyFont="1" applyFill="1" applyBorder="1" applyAlignment="1"/>
    <xf numFmtId="0" fontId="2" fillId="4" borderId="0" xfId="0" applyFont="1" applyFill="1" applyAlignment="1"/>
    <xf numFmtId="0" fontId="18" fillId="4" borderId="7" xfId="22" applyNumberFormat="1" applyFont="1" applyFill="1" applyBorder="1" applyAlignment="1">
      <alignment horizontal="right" wrapText="1"/>
    </xf>
    <xf numFmtId="0" fontId="2" fillId="4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169" fontId="2" fillId="4" borderId="0" xfId="9" applyNumberFormat="1" applyFont="1" applyFill="1" applyBorder="1" applyAlignment="1">
      <alignment horizontal="right"/>
    </xf>
    <xf numFmtId="0" fontId="2" fillId="4" borderId="0" xfId="0" applyFont="1" applyFill="1" applyBorder="1"/>
    <xf numFmtId="3" fontId="20" fillId="4" borderId="0" xfId="0" applyNumberFormat="1" applyFont="1" applyFill="1" applyAlignment="1">
      <alignment horizontal="left" wrapText="1"/>
    </xf>
    <xf numFmtId="0" fontId="18" fillId="4" borderId="0" xfId="0" applyFont="1" applyFill="1" applyAlignment="1">
      <alignment wrapText="1"/>
    </xf>
    <xf numFmtId="0" fontId="17" fillId="4" borderId="6" xfId="43" applyFont="1" applyFill="1" applyBorder="1" applyAlignment="1">
      <alignment horizontal="left"/>
    </xf>
    <xf numFmtId="0" fontId="20" fillId="4" borderId="8" xfId="21" applyFont="1" applyFill="1" applyBorder="1" applyAlignment="1">
      <alignment wrapText="1"/>
    </xf>
    <xf numFmtId="0" fontId="20" fillId="4" borderId="0" xfId="21" applyFont="1" applyFill="1" applyBorder="1" applyAlignment="1">
      <alignment wrapText="1"/>
    </xf>
    <xf numFmtId="0" fontId="19" fillId="4" borderId="0" xfId="0" applyFont="1" applyFill="1" applyAlignment="1">
      <alignment horizontal="left" wrapText="1"/>
    </xf>
    <xf numFmtId="0" fontId="9" fillId="4" borderId="6" xfId="43" applyFont="1" applyFill="1" applyBorder="1" applyAlignment="1">
      <alignment horizontal="left"/>
    </xf>
    <xf numFmtId="0" fontId="19" fillId="4" borderId="0" xfId="0" applyFont="1" applyFill="1" applyBorder="1" applyAlignment="1">
      <alignment horizontal="left" wrapText="1"/>
    </xf>
  </cellXfs>
  <cellStyles count="96">
    <cellStyle name="Column heading" xfId="1"/>
    <cellStyle name="Comma0" xfId="2"/>
    <cellStyle name="Corner heading" xfId="3"/>
    <cellStyle name="Currency0" xfId="4"/>
    <cellStyle name="Data" xfId="5"/>
    <cellStyle name="Data no deci" xfId="6"/>
    <cellStyle name="Data Superscript" xfId="7"/>
    <cellStyle name="Data_1-1A-Regular" xfId="8"/>
    <cellStyle name="Data_Regular" xfId="9"/>
    <cellStyle name="Data-one deci" xfId="10"/>
    <cellStyle name="Date" xfId="11"/>
    <cellStyle name="Fixed" xfId="12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Heading 1" xfId="13" builtinId="16" customBuiltin="1"/>
    <cellStyle name="Heading 2" xfId="14" builtinId="17" customBuiltin="1"/>
    <cellStyle name="Hed Side" xfId="15"/>
    <cellStyle name="Hed Side bold" xfId="16"/>
    <cellStyle name="Hed Side Indent" xfId="17"/>
    <cellStyle name="Hed Side Regular" xfId="18"/>
    <cellStyle name="Hed Side Regular_Regular" xfId="19"/>
    <cellStyle name="Hed Side_1-1A-Regular" xfId="20"/>
    <cellStyle name="Hed Side_Regular_1" xfId="21"/>
    <cellStyle name="Hed Top" xfId="22"/>
    <cellStyle name="Hed Top - SECTION" xfId="23"/>
    <cellStyle name="Hed Top_3-new4" xfId="24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Normal" xfId="0" builtinId="0"/>
    <cellStyle name="Reference" xfId="25"/>
    <cellStyle name="Row heading" xfId="26"/>
    <cellStyle name="Source Hed" xfId="27"/>
    <cellStyle name="Source Letter" xfId="28"/>
    <cellStyle name="Source Superscript" xfId="29"/>
    <cellStyle name="Source Text" xfId="30"/>
    <cellStyle name="State" xfId="31"/>
    <cellStyle name="Superscript" xfId="32"/>
    <cellStyle name="Superscript- regular" xfId="33"/>
    <cellStyle name="Superscript_Regular_1" xfId="34"/>
    <cellStyle name="Table Data" xfId="35"/>
    <cellStyle name="Table Head Top" xfId="36"/>
    <cellStyle name="Table Hed Side" xfId="37"/>
    <cellStyle name="Table Title" xfId="38"/>
    <cellStyle name="Title Text" xfId="39"/>
    <cellStyle name="Title Text 1" xfId="40"/>
    <cellStyle name="Title Text 2" xfId="41"/>
    <cellStyle name="Title-1" xfId="42"/>
    <cellStyle name="Title-2" xfId="43"/>
    <cellStyle name="Title-3" xfId="44"/>
    <cellStyle name="Total" xfId="45" builtinId="25" customBuiltin="1"/>
    <cellStyle name="Wrap" xfId="46"/>
    <cellStyle name="Wrap Bold" xfId="47"/>
    <cellStyle name="Wrap Title" xfId="48"/>
    <cellStyle name="Wrap_NTS99-~11" xfId="49"/>
  </cellStyles>
  <dxfs count="0"/>
  <tableStyles count="0" defaultTableStyle="TableStyleMedium9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/WINDOWS/TEMP/USFreight97-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ail shipments 93-97"/>
      <sheetName val="Waterborne Flows 93-97"/>
      <sheetName val="Air and vessel 93-97"/>
      <sheetName val="Figure 2 compare"/>
      <sheetName val="Factors Comparisons"/>
      <sheetName val="1997  Table 1a Modified"/>
      <sheetName val="Figure 1"/>
      <sheetName val="1993-97 Table 1  US Highlights"/>
      <sheetName val="93-97 US Freight Table 1"/>
      <sheetName val="93-97 US Freight Table 1 (b)"/>
      <sheetName val="93-97 Percents Tab 2&amp;3"/>
      <sheetName val="Integrated View 93-97"/>
      <sheetName val="Figure 3 modal shares"/>
      <sheetName val="1993-97 Percents"/>
      <sheetName val="BTS &amp; ORNL estimates"/>
      <sheetName val="Oil Pipeline (2)"/>
      <sheetName val="1997 Table 2"/>
      <sheetName val="Table 4 Distance"/>
      <sheetName val="Distance percent change"/>
      <sheetName val="Distance 93-97"/>
      <sheetName val="Distance Fig value per ton"/>
      <sheetName val="Distance Bar"/>
      <sheetName val="Table 5 Size 93-97"/>
      <sheetName val="Size percent change"/>
      <sheetName val="Size Fig value per ton"/>
      <sheetName val="Size Bar "/>
      <sheetName val="BTS Mode"/>
      <sheetName val="Ton-miles data"/>
      <sheetName val="Ton-miles figure"/>
      <sheetName val="table 3 commodities"/>
      <sheetName val="Commodities ranked by value"/>
      <sheetName val="Commod ranked by tons"/>
      <sheetName val="Commod ranked by ton-miles"/>
      <sheetName val="Commod ranked by miles per ton "/>
      <sheetName val="Commod ranked by val per t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/>
      <sheetData sheetId="23"/>
      <sheetData sheetId="24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2"/>
  <sheetViews>
    <sheetView workbookViewId="0">
      <selection activeCell="I2" sqref="I2"/>
    </sheetView>
  </sheetViews>
  <sheetFormatPr defaultColWidth="8.85546875" defaultRowHeight="12.75" x14ac:dyDescent="0.2"/>
  <cols>
    <col min="1" max="1" width="43.28515625" style="2" customWidth="1"/>
    <col min="2" max="6" width="10.7109375" style="2" customWidth="1"/>
    <col min="7" max="7" width="10.42578125" style="2" bestFit="1" customWidth="1"/>
    <col min="8" max="234" width="8.85546875" style="2" customWidth="1"/>
    <col min="235" max="16384" width="8.85546875" style="2"/>
  </cols>
  <sheetData>
    <row r="1" spans="1:36" ht="12.75" customHeight="1" x14ac:dyDescent="0.2">
      <c r="A1" s="33" t="s">
        <v>24</v>
      </c>
      <c r="B1" s="33"/>
      <c r="C1" s="33"/>
      <c r="D1" s="33"/>
      <c r="E1" s="33"/>
      <c r="F1" s="33"/>
      <c r="G1" s="1"/>
      <c r="H1" s="1"/>
      <c r="I1" s="1"/>
    </row>
    <row r="2" spans="1:36" ht="12.75" customHeight="1" thickBot="1" x14ac:dyDescent="0.3">
      <c r="A2" s="34"/>
      <c r="B2" s="34"/>
      <c r="C2" s="34"/>
      <c r="D2" s="34"/>
      <c r="E2" s="34"/>
      <c r="F2" s="34"/>
      <c r="G2" s="1"/>
      <c r="H2" s="1"/>
      <c r="I2" s="1"/>
    </row>
    <row r="3" spans="1:36" s="7" customFormat="1" ht="12.75" customHeight="1" x14ac:dyDescent="0.2">
      <c r="A3" s="3"/>
      <c r="B3" s="4">
        <v>2007</v>
      </c>
      <c r="C3" s="5">
        <v>2010</v>
      </c>
      <c r="D3" s="5">
        <v>2013</v>
      </c>
      <c r="E3" s="5">
        <v>2014</v>
      </c>
      <c r="F3" s="5">
        <v>2015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</row>
    <row r="4" spans="1:36" s="1" customFormat="1" ht="12.75" customHeight="1" x14ac:dyDescent="0.2">
      <c r="A4" s="8" t="s">
        <v>13</v>
      </c>
      <c r="B4" s="9"/>
      <c r="C4" s="10"/>
      <c r="D4" s="10"/>
      <c r="E4" s="10"/>
      <c r="F4" s="10"/>
    </row>
    <row r="5" spans="1:36" s="1" customFormat="1" ht="12.75" customHeight="1" x14ac:dyDescent="0.2">
      <c r="A5" s="11" t="s">
        <v>0</v>
      </c>
      <c r="B5" s="12">
        <v>176202.66800000001</v>
      </c>
      <c r="C5" s="10">
        <v>170410.55100000001</v>
      </c>
      <c r="D5" s="10" t="e">
        <f>#REF!/1000</f>
        <v>#REF!</v>
      </c>
      <c r="E5" s="10" t="e">
        <f>#REF!/1000</f>
        <v>#REF!</v>
      </c>
      <c r="F5" s="10" t="e">
        <f>#REF!/1000</f>
        <v>#REF!</v>
      </c>
    </row>
    <row r="6" spans="1:36" s="1" customFormat="1" ht="12.75" customHeight="1" x14ac:dyDescent="0.2">
      <c r="A6" s="13" t="s">
        <v>10</v>
      </c>
      <c r="B6" s="12">
        <v>47218.847999999998</v>
      </c>
      <c r="C6" s="12">
        <v>45023.192999999999</v>
      </c>
      <c r="D6" s="12" t="e">
        <f>#REF!/1000</f>
        <v>#REF!</v>
      </c>
      <c r="E6" s="12" t="e">
        <f>#REF!/1000</f>
        <v>#REF!</v>
      </c>
      <c r="F6" s="12" t="e">
        <f>#REF!/1000</f>
        <v>#REF!</v>
      </c>
    </row>
    <row r="7" spans="1:36" ht="12.75" customHeight="1" x14ac:dyDescent="0.2">
      <c r="A7" s="14" t="s">
        <v>8</v>
      </c>
      <c r="B7" s="9">
        <v>16314.453</v>
      </c>
      <c r="C7" s="10">
        <v>15096.53</v>
      </c>
      <c r="D7" s="12" t="e">
        <f>#REF!/1000</f>
        <v>#REF!</v>
      </c>
      <c r="E7" s="12" t="e">
        <f>#REF!/1000</f>
        <v>#REF!</v>
      </c>
      <c r="F7" s="12" t="e">
        <f>#REF!/1000</f>
        <v>#REF!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2.75" customHeight="1" x14ac:dyDescent="0.2">
      <c r="A8" s="14" t="s">
        <v>9</v>
      </c>
      <c r="B8" s="9">
        <v>30904.395</v>
      </c>
      <c r="C8" s="10">
        <v>29926.664000000001</v>
      </c>
      <c r="D8" s="10" t="e">
        <f>#REF!/1000</f>
        <v>#REF!</v>
      </c>
      <c r="E8" s="10" t="e">
        <f>#REF!/1000</f>
        <v>#REF!</v>
      </c>
      <c r="F8" s="10" t="e">
        <f>#REF!/1000</f>
        <v>#REF!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2.75" customHeight="1" x14ac:dyDescent="0.2">
      <c r="A9" s="13" t="s">
        <v>11</v>
      </c>
      <c r="B9" s="15">
        <v>26.798032365775526</v>
      </c>
      <c r="C9" s="15">
        <v>26.420425693007704</v>
      </c>
      <c r="D9" s="15" t="e">
        <f t="shared" ref="D9:F9" si="0">D6/D5*100</f>
        <v>#REF!</v>
      </c>
      <c r="E9" s="15" t="e">
        <f t="shared" si="0"/>
        <v>#REF!</v>
      </c>
      <c r="F9" s="15" t="e">
        <f t="shared" si="0"/>
        <v>#REF!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2.75" customHeight="1" x14ac:dyDescent="0.2">
      <c r="A10" s="8" t="s">
        <v>5</v>
      </c>
      <c r="B10" s="9"/>
      <c r="C10" s="10"/>
      <c r="D10" s="10"/>
      <c r="E10" s="10"/>
      <c r="F10" s="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2.75" customHeight="1" x14ac:dyDescent="0.2">
      <c r="A11" s="16" t="s">
        <v>6</v>
      </c>
      <c r="B11" s="9">
        <v>4087.4050000000002</v>
      </c>
      <c r="C11" s="10">
        <v>3519.0210000000002</v>
      </c>
      <c r="D11" s="10">
        <v>3712.5819999999999</v>
      </c>
      <c r="E11" s="10">
        <v>3897.1129999999998</v>
      </c>
      <c r="F11" s="10">
        <v>3723.491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s="1" customFormat="1" ht="12.75" customHeight="1" x14ac:dyDescent="0.2">
      <c r="A12" s="8" t="s">
        <v>1</v>
      </c>
      <c r="B12" s="9"/>
      <c r="C12" s="10"/>
      <c r="D12" s="10"/>
      <c r="E12" s="10"/>
      <c r="F12" s="10"/>
    </row>
    <row r="13" spans="1:36" s="1" customFormat="1" ht="12.75" customHeight="1" x14ac:dyDescent="0.2">
      <c r="A13" s="11" t="s">
        <v>12</v>
      </c>
      <c r="B13" s="9">
        <v>6326.9309999999996</v>
      </c>
      <c r="C13" s="12">
        <v>5142.5730000000003</v>
      </c>
      <c r="D13" s="12">
        <v>4211.5050000000001</v>
      </c>
      <c r="E13" s="12">
        <v>3847.163</v>
      </c>
      <c r="F13" s="12">
        <v>3358</v>
      </c>
    </row>
    <row r="14" spans="1:36" ht="12.75" customHeight="1" x14ac:dyDescent="0.2">
      <c r="A14" s="11" t="s">
        <v>7</v>
      </c>
      <c r="B14" s="9">
        <v>1923.981</v>
      </c>
      <c r="C14" s="17">
        <v>2002.8340000000001</v>
      </c>
      <c r="D14" s="17">
        <v>1675.521</v>
      </c>
      <c r="E14" s="17">
        <v>1593.3979999999999</v>
      </c>
      <c r="F14" s="17">
        <v>2417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 x14ac:dyDescent="0.2">
      <c r="A15" s="11" t="s">
        <v>2</v>
      </c>
      <c r="B15" s="17">
        <v>1222</v>
      </c>
      <c r="C15" s="17">
        <v>1167.0129999999999</v>
      </c>
      <c r="D15" s="17" t="e">
        <f>#REF!/1000</f>
        <v>#REF!</v>
      </c>
      <c r="E15" s="18" t="e">
        <f>#REF!/1000</f>
        <v>#REF!</v>
      </c>
      <c r="F15" s="17" t="e">
        <f>#REF!/1000</f>
        <v>#REF!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</row>
    <row r="16" spans="1:36" ht="12.75" customHeight="1" x14ac:dyDescent="0.2">
      <c r="A16" s="8" t="s">
        <v>3</v>
      </c>
      <c r="B16" s="19"/>
      <c r="C16" s="20"/>
      <c r="D16" s="20"/>
      <c r="E16" s="20"/>
      <c r="F16" s="20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</row>
    <row r="17" spans="1:42" ht="12.75" customHeight="1" thickBot="1" x14ac:dyDescent="0.25">
      <c r="A17" s="21" t="s">
        <v>4</v>
      </c>
      <c r="B17" s="22">
        <v>621364</v>
      </c>
      <c r="C17" s="22">
        <v>674124</v>
      </c>
      <c r="D17" s="22" t="e">
        <f>#REF!</f>
        <v>#REF!</v>
      </c>
      <c r="E17" s="23" t="e">
        <f>#REF!</f>
        <v>#REF!</v>
      </c>
      <c r="F17" s="22" t="e">
        <f>#REF!</f>
        <v>#REF!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</row>
    <row r="18" spans="1:42" ht="12.75" customHeight="1" x14ac:dyDescent="0.2">
      <c r="A18" s="35" t="s">
        <v>15</v>
      </c>
      <c r="B18" s="35"/>
      <c r="C18" s="35"/>
      <c r="D18" s="35"/>
      <c r="E18" s="35"/>
      <c r="F18" s="3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pans="1:42" ht="12.75" customHeight="1" x14ac:dyDescent="0.2">
      <c r="A19" s="36"/>
      <c r="B19" s="36"/>
      <c r="C19" s="36"/>
      <c r="D19" s="36"/>
      <c r="E19" s="36"/>
      <c r="F19" s="36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pans="1:42" s="24" customFormat="1" ht="38.25" customHeight="1" x14ac:dyDescent="0.2">
      <c r="A20" s="37" t="s">
        <v>14</v>
      </c>
      <c r="B20" s="37"/>
      <c r="C20" s="37"/>
      <c r="D20" s="37"/>
      <c r="E20" s="37"/>
      <c r="F20" s="37"/>
    </row>
    <row r="21" spans="1:42" ht="12.75" customHeight="1" x14ac:dyDescent="0.2">
      <c r="A21" s="36"/>
      <c r="B21" s="36"/>
      <c r="C21" s="36"/>
      <c r="D21" s="36"/>
      <c r="E21" s="36"/>
      <c r="F21" s="36"/>
    </row>
    <row r="22" spans="1:42" ht="77.25" customHeight="1" x14ac:dyDescent="0.2">
      <c r="A22" s="32" t="s">
        <v>23</v>
      </c>
      <c r="B22" s="32"/>
      <c r="C22" s="32"/>
      <c r="D22" s="32"/>
      <c r="E22" s="32"/>
      <c r="F22" s="32"/>
    </row>
  </sheetData>
  <mergeCells count="7">
    <mergeCell ref="A22:F22"/>
    <mergeCell ref="A1:F1"/>
    <mergeCell ref="A2:F2"/>
    <mergeCell ref="A18:F18"/>
    <mergeCell ref="A19:F19"/>
    <mergeCell ref="A20:F20"/>
    <mergeCell ref="A21:F21"/>
  </mergeCells>
  <pageMargins left="0.7" right="0.7" top="0.75" bottom="0.75" header="0.3" footer="0.3"/>
  <pageSetup scale="2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tabSelected="1" workbookViewId="0">
      <selection sqref="A1:F1"/>
    </sheetView>
  </sheetViews>
  <sheetFormatPr defaultColWidth="8.85546875" defaultRowHeight="12.75" x14ac:dyDescent="0.2"/>
  <cols>
    <col min="1" max="1" width="41" style="26" customWidth="1"/>
    <col min="2" max="6" width="9.5703125" style="26" customWidth="1"/>
    <col min="7" max="7" width="8.85546875" style="26" customWidth="1"/>
    <col min="8" max="8" width="10.42578125" style="26" bestFit="1" customWidth="1"/>
    <col min="9" max="235" width="8.85546875" style="26" customWidth="1"/>
    <col min="236" max="16384" width="8.85546875" style="26"/>
  </cols>
  <sheetData>
    <row r="1" spans="1:37" ht="12.75" customHeight="1" x14ac:dyDescent="0.2">
      <c r="A1" s="33" t="s">
        <v>25</v>
      </c>
      <c r="B1" s="33"/>
      <c r="C1" s="33"/>
      <c r="D1" s="33"/>
      <c r="E1" s="33"/>
      <c r="F1" s="33"/>
      <c r="G1" s="25"/>
      <c r="H1" s="25"/>
      <c r="I1" s="25"/>
      <c r="J1" s="25"/>
    </row>
    <row r="2" spans="1:37" ht="12.75" customHeight="1" thickBot="1" x14ac:dyDescent="0.3">
      <c r="A2" s="38"/>
      <c r="B2" s="38"/>
      <c r="C2" s="38"/>
      <c r="D2" s="38"/>
      <c r="E2" s="38"/>
      <c r="F2" s="38"/>
      <c r="G2" s="25"/>
      <c r="H2" s="25"/>
      <c r="I2" s="25"/>
      <c r="J2" s="25"/>
    </row>
    <row r="3" spans="1:37" s="29" customFormat="1" ht="12.75" customHeight="1" x14ac:dyDescent="0.2">
      <c r="A3" s="3"/>
      <c r="B3" s="4">
        <v>2007</v>
      </c>
      <c r="C3" s="27">
        <v>2010</v>
      </c>
      <c r="D3" s="27">
        <v>2013</v>
      </c>
      <c r="E3" s="27">
        <v>2014</v>
      </c>
      <c r="F3" s="27">
        <v>2015</v>
      </c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</row>
    <row r="4" spans="1:37" s="25" customFormat="1" ht="12.75" customHeight="1" x14ac:dyDescent="0.2">
      <c r="A4" s="8" t="s">
        <v>13</v>
      </c>
      <c r="B4" s="9"/>
      <c r="C4" s="10"/>
      <c r="D4" s="10"/>
      <c r="E4" s="10"/>
      <c r="F4" s="10"/>
    </row>
    <row r="5" spans="1:37" s="25" customFormat="1" ht="12.75" customHeight="1" x14ac:dyDescent="0.2">
      <c r="A5" s="11" t="s">
        <v>17</v>
      </c>
      <c r="B5" s="12">
        <v>666929.09916729759</v>
      </c>
      <c r="C5" s="12">
        <v>645005.87055261165</v>
      </c>
      <c r="D5" s="12">
        <v>642130.7948523846</v>
      </c>
      <c r="E5" s="12">
        <v>656120.91597274807</v>
      </c>
      <c r="F5" s="12">
        <v>654291.68054504169</v>
      </c>
      <c r="G5" s="10"/>
    </row>
    <row r="6" spans="1:37" s="25" customFormat="1" ht="12.75" customHeight="1" x14ac:dyDescent="0.2">
      <c r="A6" s="13" t="s">
        <v>10</v>
      </c>
      <c r="B6" s="12">
        <v>178723.87585162756</v>
      </c>
      <c r="C6" s="12">
        <v>170413.29674489025</v>
      </c>
      <c r="D6" s="12">
        <v>163879.33345070874</v>
      </c>
      <c r="E6" s="12">
        <v>166584.10827211101</v>
      </c>
      <c r="F6" s="12">
        <v>165534.77325399092</v>
      </c>
    </row>
    <row r="7" spans="1:37" ht="12.75" customHeight="1" x14ac:dyDescent="0.2">
      <c r="A7" s="14" t="s">
        <v>8</v>
      </c>
      <c r="B7" s="12">
        <v>61750.389856169568</v>
      </c>
      <c r="C7" s="12">
        <v>57140.537471612421</v>
      </c>
      <c r="D7" s="12">
        <v>54889.953769568674</v>
      </c>
      <c r="E7" s="12">
        <v>56373.44925807153</v>
      </c>
      <c r="F7" s="12">
        <v>56207.99802514154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</row>
    <row r="8" spans="1:37" ht="12.75" customHeight="1" x14ac:dyDescent="0.2">
      <c r="A8" s="14" t="s">
        <v>9</v>
      </c>
      <c r="B8" s="12">
        <v>116973.48599545799</v>
      </c>
      <c r="C8" s="12">
        <v>113272.76305828919</v>
      </c>
      <c r="D8" s="12">
        <v>108989.37968114007</v>
      </c>
      <c r="E8" s="12">
        <v>110210.65901403951</v>
      </c>
      <c r="F8" s="12">
        <v>109326.77522884939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12.75" customHeight="1" x14ac:dyDescent="0.2">
      <c r="A9" s="13" t="s">
        <v>11</v>
      </c>
      <c r="B9" s="15">
        <v>26.798032365775526</v>
      </c>
      <c r="C9" s="15">
        <v>26.420425693007708</v>
      </c>
      <c r="D9" s="15">
        <v>25.521176489967583</v>
      </c>
      <c r="E9" s="15">
        <v>25.389239119917047</v>
      </c>
      <c r="F9" s="15">
        <v>25.299843812181173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</row>
    <row r="10" spans="1:37" ht="12.75" customHeight="1" x14ac:dyDescent="0.2">
      <c r="A10" s="8" t="s">
        <v>5</v>
      </c>
      <c r="B10" s="9"/>
      <c r="C10" s="10"/>
      <c r="D10" s="10"/>
      <c r="E10" s="10"/>
      <c r="F10" s="10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</row>
    <row r="11" spans="1:37" ht="12.75" customHeight="1" x14ac:dyDescent="0.2">
      <c r="A11" s="16" t="s">
        <v>18</v>
      </c>
      <c r="B11" s="9">
        <v>15470.874337623014</v>
      </c>
      <c r="C11" s="9">
        <v>13319.534443603332</v>
      </c>
      <c r="D11" s="9">
        <v>14052.16502649508</v>
      </c>
      <c r="E11" s="9">
        <v>14750.61695685087</v>
      </c>
      <c r="F11" s="9">
        <v>14093.455715367147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</row>
    <row r="12" spans="1:37" s="25" customFormat="1" ht="12.75" customHeight="1" x14ac:dyDescent="0.2">
      <c r="A12" s="8" t="s">
        <v>1</v>
      </c>
      <c r="B12" s="9"/>
      <c r="C12" s="10"/>
      <c r="D12" s="10"/>
      <c r="E12" s="10"/>
      <c r="F12" s="10"/>
    </row>
    <row r="13" spans="1:37" s="25" customFormat="1" ht="12.75" customHeight="1" x14ac:dyDescent="0.2">
      <c r="A13" s="11" t="s">
        <v>19</v>
      </c>
      <c r="B13" s="9">
        <v>23947.505677517031</v>
      </c>
      <c r="C13" s="9">
        <v>19464.697199091599</v>
      </c>
      <c r="D13" s="9">
        <v>15940.594246782741</v>
      </c>
      <c r="E13" s="9">
        <v>14561.55563966692</v>
      </c>
      <c r="F13" s="9">
        <v>12710.06813020439</v>
      </c>
      <c r="H13" s="12"/>
    </row>
    <row r="14" spans="1:37" ht="12.75" customHeight="1" x14ac:dyDescent="0.2">
      <c r="A14" s="11" t="s">
        <v>20</v>
      </c>
      <c r="B14" s="9">
        <v>7282.2899318697955</v>
      </c>
      <c r="C14" s="9">
        <v>7580.7494322482971</v>
      </c>
      <c r="D14" s="9">
        <v>6341.8660105980316</v>
      </c>
      <c r="E14" s="9">
        <v>6031.0295230885695</v>
      </c>
      <c r="F14" s="9">
        <v>9148.3724451173348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</row>
    <row r="15" spans="1:37" ht="12.75" customHeight="1" x14ac:dyDescent="0.2">
      <c r="A15" s="11" t="s">
        <v>21</v>
      </c>
      <c r="B15" s="9">
        <v>4625.2838758516273</v>
      </c>
      <c r="C15" s="9">
        <v>4417.1574564723696</v>
      </c>
      <c r="D15" s="9">
        <v>4248.7623012869035</v>
      </c>
      <c r="E15" s="30">
        <v>4260.745830710157</v>
      </c>
      <c r="F15" s="9">
        <v>7818.0328305095536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</row>
    <row r="16" spans="1:37" ht="12.75" customHeight="1" x14ac:dyDescent="0.2">
      <c r="A16" s="8" t="s">
        <v>3</v>
      </c>
      <c r="B16" s="25"/>
      <c r="C16" s="20"/>
      <c r="D16" s="31"/>
      <c r="E16" s="31"/>
      <c r="F16" s="31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</row>
    <row r="17" spans="1:43" ht="12.75" customHeight="1" thickBot="1" x14ac:dyDescent="0.25">
      <c r="A17" s="21" t="s">
        <v>22</v>
      </c>
      <c r="B17" s="22">
        <v>17595.052485225697</v>
      </c>
      <c r="C17" s="22">
        <v>19089.047903564238</v>
      </c>
      <c r="D17" s="22">
        <v>23589.638309259317</v>
      </c>
      <c r="E17" s="23">
        <v>19826.021458486124</v>
      </c>
      <c r="F17" s="22">
        <v>18865.061858093086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</row>
    <row r="18" spans="1:43" ht="12.75" customHeight="1" x14ac:dyDescent="0.2">
      <c r="A18" s="35" t="s">
        <v>15</v>
      </c>
      <c r="B18" s="35"/>
      <c r="C18" s="35"/>
      <c r="D18" s="35"/>
      <c r="E18" s="35"/>
      <c r="F18" s="3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</row>
    <row r="19" spans="1:43" ht="12.75" customHeight="1" x14ac:dyDescent="0.2">
      <c r="A19" s="36"/>
      <c r="B19" s="36"/>
      <c r="C19" s="36"/>
      <c r="D19" s="36"/>
      <c r="E19" s="36"/>
      <c r="F19" s="36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</row>
    <row r="20" spans="1:43" s="24" customFormat="1" ht="51.75" customHeight="1" x14ac:dyDescent="0.2">
      <c r="A20" s="39" t="s">
        <v>14</v>
      </c>
      <c r="B20" s="39"/>
      <c r="C20" s="39"/>
      <c r="D20" s="39"/>
      <c r="E20" s="39"/>
      <c r="F20" s="39"/>
    </row>
    <row r="21" spans="1:43" s="24" customFormat="1" ht="12.75" customHeight="1" x14ac:dyDescent="0.2">
      <c r="A21" s="39"/>
      <c r="B21" s="39"/>
      <c r="C21" s="39"/>
      <c r="D21" s="39"/>
      <c r="E21" s="39"/>
      <c r="F21" s="39"/>
    </row>
    <row r="22" spans="1:43" ht="12.75" customHeight="1" x14ac:dyDescent="0.2">
      <c r="A22" s="36" t="s">
        <v>16</v>
      </c>
      <c r="B22" s="36"/>
      <c r="C22" s="36"/>
      <c r="D22" s="36"/>
      <c r="E22" s="36"/>
      <c r="F22" s="36"/>
    </row>
    <row r="23" spans="1:43" ht="12.75" customHeight="1" x14ac:dyDescent="0.2">
      <c r="A23" s="36"/>
      <c r="B23" s="36"/>
      <c r="C23" s="36"/>
      <c r="D23" s="36"/>
      <c r="E23" s="36"/>
      <c r="F23" s="36"/>
    </row>
    <row r="24" spans="1:43" ht="88.5" customHeight="1" x14ac:dyDescent="0.2">
      <c r="A24" s="32" t="s">
        <v>23</v>
      </c>
      <c r="B24" s="32"/>
      <c r="C24" s="32"/>
      <c r="D24" s="32"/>
      <c r="E24" s="32"/>
      <c r="F24" s="32"/>
    </row>
  </sheetData>
  <mergeCells count="9">
    <mergeCell ref="A22:F22"/>
    <mergeCell ref="A23:F23"/>
    <mergeCell ref="A24:F24"/>
    <mergeCell ref="A1:F1"/>
    <mergeCell ref="A2:F2"/>
    <mergeCell ref="A18:F18"/>
    <mergeCell ref="A19:F19"/>
    <mergeCell ref="A20:F20"/>
    <mergeCell ref="A21:F2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AD0AA6AB1A46479B571488EB201718" ma:contentTypeVersion="0" ma:contentTypeDescription="Create a new document." ma:contentTypeScope="" ma:versionID="6016b5a84c08325848ef696772f4d66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D153E8A-CDB3-4591-8E9E-2D252BE087FC}">
  <ds:schemaRefs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1106158-36C1-4782-9D9A-A5D804E060C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6C225A6-D583-4096-92B8-8B3EAFF053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6-6 May 2017</vt:lpstr>
      <vt:lpstr>Table 6-6M</vt:lpstr>
    </vt:vector>
  </TitlesOfParts>
  <Company>USDOT/RSPA/Volpe Center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Maccalous</dc:creator>
  <cp:lastModifiedBy>Richards, John CTR (OST)</cp:lastModifiedBy>
  <cp:lastPrinted>2017-07-11T20:27:02Z</cp:lastPrinted>
  <dcterms:created xsi:type="dcterms:W3CDTF">1999-07-27T00:49:59Z</dcterms:created>
  <dcterms:modified xsi:type="dcterms:W3CDTF">2017-10-11T20:30:41Z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0x01010027AD0AA6AB1A46479B571488EB201718</vt:lpwstr>
  </property>
</Properties>
</file>