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2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18\Q1\Federal Review\To Web Team\"/>
    </mc:Choice>
  </mc:AlternateContent>
  <bookViews>
    <workbookView xWindow="-135" yWindow="-15" windowWidth="11550" windowHeight="12840" xr2:uid="{00000000-000D-0000-FFFF-FFFF00000000}"/>
  </bookViews>
  <sheets>
    <sheet name="4-22M" sheetId="3" r:id="rId1"/>
  </sheets>
  <externalReferences>
    <externalReference r:id="rId2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79016"/>
</workbook>
</file>

<file path=xl/calcChain.xml><?xml version="1.0" encoding="utf-8"?>
<calcChain xmlns="http://schemas.openxmlformats.org/spreadsheetml/2006/main">
  <c r="B20" i="3" l="1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<sst xmlns="http://schemas.openxmlformats.org/spreadsheetml/2006/main" count="96" uniqueCount="45">
  <si>
    <r>
      <t xml:space="preserve">Table 4-22M: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Energy Intensity of Light Duty Vehicles and Motorcycles</t>
    </r>
  </si>
  <si>
    <t>Vehicle-kilometers (millions)</t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</si>
  <si>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</si>
  <si>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duty vehicle, long wheel base</t>
    </r>
    <r>
      <rPr>
        <vertAlign val="superscript"/>
        <sz val="11"/>
        <rFont val="Arial Narrow"/>
        <family val="2"/>
      </rPr>
      <t>b</t>
    </r>
  </si>
  <si>
    <t>N</t>
  </si>
  <si>
    <r>
      <t>Motorcycle</t>
    </r>
    <r>
      <rPr>
        <vertAlign val="superscript"/>
        <sz val="11"/>
        <rFont val="Arial Narrow"/>
        <family val="2"/>
      </rPr>
      <t>a</t>
    </r>
  </si>
  <si>
    <t>U</t>
  </si>
  <si>
    <t>Passenger-kilometers (millions)</t>
  </si>
  <si>
    <t>Average occupancy rate</t>
  </si>
  <si>
    <t>Fuel consumed (million liters)</t>
  </si>
  <si>
    <r>
      <t>Energy intensity (Kilojoules/passenger-kilometer)</t>
    </r>
    <r>
      <rPr>
        <b/>
        <vertAlign val="superscript"/>
        <sz val="11"/>
        <rFont val="Arial Narrow"/>
        <family val="2"/>
      </rPr>
      <t>b</t>
    </r>
  </si>
  <si>
    <t xml:space="preserve"> </t>
  </si>
  <si>
    <r>
      <t>KEY:</t>
    </r>
    <r>
      <rPr>
        <sz val="9"/>
        <rFont val="Arial"/>
        <family val="2"/>
      </rPr>
      <t xml:space="preserve"> Btu = British thermal unit; N = data do not exist; U = data are not available; R = revised.</t>
    </r>
  </si>
  <si>
    <r>
      <t xml:space="preserve">a </t>
    </r>
    <r>
      <rPr>
        <i/>
        <sz val="9"/>
        <rFont val="Arial"/>
        <family val="2"/>
      </rPr>
      <t>Motorcycle</t>
    </r>
    <r>
      <rPr>
        <sz val="9"/>
        <rFont val="Arial"/>
        <family val="2"/>
      </rPr>
      <t xml:space="preserve"> was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included in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in 1960 and 1965.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</si>
  <si>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1960-99 data are for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Other 2-axle, 4-tire vehicles</t>
    </r>
    <r>
      <rPr>
        <sz val="9"/>
        <rFont val="Arial"/>
        <family val="2"/>
      </rPr>
      <t>, respectively. The data from 1960-2006 are not comparable to the data from 2007-15.</t>
    </r>
  </si>
  <si>
    <r>
      <t>c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Energy Intensity</t>
    </r>
    <r>
      <rPr>
        <sz val="9"/>
        <rFont val="Arial"/>
        <family val="2"/>
      </rPr>
      <t xml:space="preserve"> (Btu/passenger-mile) is calculated by converting the fuel consumption in gallons to the energy equivalent Btu units and dividing by the passenger-miles. The heat equivalent factor used for Btu conversion is 125,000 Btus/gallon.</t>
    </r>
  </si>
  <si>
    <t>NOTES</t>
  </si>
  <si>
    <r>
      <t xml:space="preserve">Data for 2007-16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</t>
    </r>
    <r>
      <rPr>
        <sz val="9"/>
        <rFont val="Arial"/>
        <family val="2"/>
      </rPr>
      <t xml:space="preserve"> base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</t>
    </r>
    <r>
      <rPr>
        <sz val="9"/>
        <rFont val="Arial"/>
        <family val="2"/>
      </rPr>
      <t xml:space="preserve"> includes large passenger cars, vans, pickup trucks, and sport/utility vehicles with wheelbases (WB) larger than 121 inches. </t>
    </r>
  </si>
  <si>
    <t>In 1995, the U.S. Department of Transportation, Federal Highway Administration revised its vehicle type categories for 1993 and later data. These new categories include passenger car, other 2-axle 4-tire vehicle, single-unit 2-axle 6-tire or more truck, and combination truck. Other 2-axle 4-tire vehicle includes vans, pickup trucks, and sport utility vehicles.  In previous years, some minivans and sport utility vehicles were included in the passenger car category.  Single-unit 2-axle 6-tire or more trucks are on a single frame with at least 2 axles and 6 tires.  Pre-1993 data have been reassigned to the closest available category.</t>
  </si>
  <si>
    <t>For 1970-94, the unrevised motorcycle fuel consumed is subtracted from the combined passenger car and motorcycle fuel consumed from VM-201A.</t>
  </si>
  <si>
    <r>
      <rPr>
        <i/>
        <sz val="9"/>
        <rFont val="Arial"/>
        <family val="2"/>
      </rPr>
      <t>Vehicle-miles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data for 1960 through 1999 have been rounded to the nearest billion miles.</t>
    </r>
  </si>
  <si>
    <t>1 mile = 1.609344 kilometers</t>
  </si>
  <si>
    <t>1 gallon = 3.785412 liters</t>
  </si>
  <si>
    <t>1 Btu = 1.055056 kilojoules</t>
  </si>
  <si>
    <t>SOURCES</t>
  </si>
  <si>
    <t>Vehicle-miles:</t>
  </si>
  <si>
    <t>Passenger car:</t>
  </si>
  <si>
    <t xml:space="preserve">1960-94: U.S. Department of Transportation, Federal Highway Administration, Highway Statistics Summary to 1995, table VM-201A, available at http://www.fhwa.dot.gov/policyinformation/statistics.cfm as of Oct. 6, 2011. </t>
  </si>
  <si>
    <t>1995-2006: Ibid., Highway Statistics (Washington, DC: Annual Issues), table VM-1, available at http://www.fhwa.dot.gov/policyinformation/statistics.cfm as of Oct. 6, 2011.</t>
  </si>
  <si>
    <t>Light duty vehicle, short wheel base:</t>
  </si>
  <si>
    <t>2007-16: Ibid., Highway Statistics (Washington, DC: Annual Issues), table VM-1, available at http://www.fhwa.dot.gov/policyinformation/statistics.cfm as of Mar. 19, 2018.</t>
  </si>
  <si>
    <t>Other 2-axle 4-tire vehicle:</t>
  </si>
  <si>
    <t xml:space="preserve">1970-94: U.S. Department of Transportation, Federal Highway Administration, Highway Statistics Summary to 1995, table VM-201A, available at http://www.fhwa.dot.gov/policyinformation/statistics.cfm as of Oct. 6, 2011. </t>
  </si>
  <si>
    <t>Light duty vehicle, long wheel base:</t>
  </si>
  <si>
    <r>
      <t xml:space="preserve">2007-16: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 VM-1, available at http://www.fhwa.dot.gov/policyinformation/statistics.cfm as of  Mar. 19, 2018.</t>
    </r>
  </si>
  <si>
    <t>Motorcycle:</t>
  </si>
  <si>
    <r>
      <t xml:space="preserve">1970-94: Ibid., </t>
    </r>
    <r>
      <rPr>
        <i/>
        <sz val="9"/>
        <rFont val="Arial"/>
        <family val="2"/>
      </rPr>
      <t xml:space="preserve">Highway Statistics, Summary to 1985 </t>
    </r>
    <r>
      <rPr>
        <sz val="9"/>
        <rFont val="Arial"/>
        <family val="2"/>
      </rPr>
      <t>(Washington, DC: 1986), table VM-201A.</t>
    </r>
  </si>
  <si>
    <t>For 1970-94, the unrevised motorcycle vehicle-miles are subtracted from the combined passenger car and motorcycle vehicle-miles from VM-201A.</t>
  </si>
  <si>
    <r>
      <t xml:space="preserve">1995-2016: Ibid.,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 Mar. 19, 2018.</t>
    </r>
  </si>
  <si>
    <t xml:space="preserve">Passenger-miles: </t>
  </si>
  <si>
    <t>1960-97:  Vehicle-miles multiplied by vehicle occupancy rates.</t>
  </si>
  <si>
    <r>
      <t xml:space="preserve">1998-2016: 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 Annual Issues), table VM-1, available at http://www.fhwa.dot.gov/policyinformation/statistics.cfm as of  Mar. 19, 2018.</t>
    </r>
  </si>
  <si>
    <t>Fuel consumed:</t>
  </si>
  <si>
    <r>
      <t xml:space="preserve">1960-94: U.S. Department of Transportation, Federal Highway Administration, </t>
    </r>
    <r>
      <rPr>
        <i/>
        <sz val="9"/>
        <rFont val="Arial"/>
        <family val="2"/>
      </rPr>
      <t xml:space="preserve">Highway Statistics Summary to 1995, </t>
    </r>
    <r>
      <rPr>
        <sz val="9"/>
        <rFont val="Arial"/>
        <family val="2"/>
      </rPr>
      <t>FHWA-PL-97-009 (Washington, DC: July 1997), table VM-201A.</t>
    </r>
  </si>
  <si>
    <t>1995-2016: Ibid., Highway Statistics (Washington, DC: Annual Issues), table VM-1, available at http://www.fhwa.dot.gov/policyinformation/statistics.cfm as of  Mar. 19,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</si>
</sst>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0.00_)"/>
    <numFmt numFmtId="165" formatCode="0.0_W"/>
    <numFmt numFmtId="166" formatCode="#,##0_)"/>
    <numFmt numFmtId="167" formatCode="_(* #,##0.0_);_(* \(#,##0.0\);_(* &quot;-&quot;??_);_(@_)"/>
    <numFmt numFmtId="168" formatCode="\(\R\)\ #,##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.5"/>
      <name val="Helv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0" fillId="0" borderId="0">
      <alignment horizontal="center" vertical="center" wrapText="1"/>
    </xf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2" fillId="0" borderId="0">
      <alignment horizontal="left" vertical="center" wrapText="1"/>
    </xf>
    <xf numFmtId="167" fontId="3" fillId="0" borderId="0" applyFont="0" applyFill="0" applyBorder="0" applyAlignment="0" applyProtection="0"/>
    <xf numFmtId="3" fontId="4" fillId="0" borderId="1" applyAlignment="0">
      <alignment horizontal="right" vertical="center"/>
    </xf>
    <xf numFmtId="166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5" fontId="6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1">
      <alignment horizontal="left"/>
    </xf>
    <xf numFmtId="0" fontId="8" fillId="0" borderId="2">
      <alignment horizontal="right" vertical="center"/>
    </xf>
    <xf numFmtId="0" fontId="25" fillId="0" borderId="1">
      <alignment horizontal="left" vertical="center"/>
    </xf>
    <xf numFmtId="0" fontId="6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3" fontId="4" fillId="0" borderId="0">
      <alignment horizontal="left" vertical="center"/>
    </xf>
    <xf numFmtId="0" fontId="10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0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4">
      <alignment horizontal="left" vertical="center"/>
    </xf>
    <xf numFmtId="0" fontId="11" fillId="0" borderId="0">
      <alignment horizontal="left" vertical="top"/>
    </xf>
    <xf numFmtId="0" fontId="9" fillId="0" borderId="0">
      <alignment horizontal="left"/>
    </xf>
    <xf numFmtId="0" fontId="12" fillId="0" borderId="0">
      <alignment horizontal="left"/>
    </xf>
    <xf numFmtId="0" fontId="6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6" fillId="0" borderId="0">
      <alignment horizontal="left"/>
    </xf>
    <xf numFmtId="0" fontId="3" fillId="0" borderId="5" applyNumberFormat="0" applyFont="0" applyFill="0" applyAlignment="0" applyProtection="0"/>
    <xf numFmtId="49" fontId="4" fillId="0" borderId="1">
      <alignment horizontal="left"/>
    </xf>
    <xf numFmtId="0" fontId="8" fillId="0" borderId="2">
      <alignment horizontal="left"/>
    </xf>
    <xf numFmtId="0" fontId="9" fillId="0" borderId="0">
      <alignment horizontal="left" vertical="center"/>
    </xf>
    <xf numFmtId="49" fontId="7" fillId="0" borderId="1">
      <alignment horizontal="left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5" fillId="0" borderId="3" xfId="37" applyFont="1" applyFill="1" applyBorder="1" applyAlignment="1">
      <alignment horizontal="center"/>
    </xf>
    <xf numFmtId="0" fontId="15" fillId="0" borderId="3" xfId="37" applyNumberFormat="1" applyFont="1" applyFill="1" applyBorder="1" applyAlignment="1">
      <alignment horizontal="center"/>
    </xf>
    <xf numFmtId="0" fontId="15" fillId="0" borderId="0" xfId="37" applyFont="1" applyFill="1" applyBorder="1" applyAlignment="1">
      <alignment horizontal="left"/>
    </xf>
    <xf numFmtId="3" fontId="16" fillId="0" borderId="0" xfId="37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37" applyFont="1" applyFill="1" applyBorder="1" applyAlignment="1">
      <alignment horizontal="left"/>
    </xf>
    <xf numFmtId="3" fontId="17" fillId="0" borderId="0" xfId="37" applyNumberFormat="1" applyFont="1" applyFill="1" applyBorder="1" applyAlignment="1">
      <alignment horizontal="right"/>
    </xf>
    <xf numFmtId="0" fontId="3" fillId="0" borderId="0" xfId="24" applyFont="1" applyFill="1"/>
    <xf numFmtId="0" fontId="3" fillId="0" borderId="0" xfId="24" applyFont="1" applyFill="1" applyAlignment="1">
      <alignment horizontal="center"/>
    </xf>
    <xf numFmtId="0" fontId="16" fillId="0" borderId="0" xfId="24" applyFont="1" applyFill="1"/>
    <xf numFmtId="3" fontId="16" fillId="0" borderId="0" xfId="24" applyNumberFormat="1" applyFont="1" applyFill="1" applyBorder="1" applyAlignment="1">
      <alignment horizontal="right"/>
    </xf>
    <xf numFmtId="3" fontId="16" fillId="0" borderId="7" xfId="37" applyNumberFormat="1" applyFont="1" applyFill="1" applyBorder="1" applyAlignment="1">
      <alignment horizontal="right"/>
    </xf>
    <xf numFmtId="0" fontId="16" fillId="0" borderId="7" xfId="37" applyFont="1" applyFill="1" applyBorder="1" applyAlignment="1">
      <alignment horizontal="left"/>
    </xf>
    <xf numFmtId="0" fontId="16" fillId="0" borderId="0" xfId="24" applyFont="1" applyFill="1" applyBorder="1" applyAlignment="1">
      <alignment horizontal="right"/>
    </xf>
    <xf numFmtId="0" fontId="3" fillId="0" borderId="0" xfId="24" applyFont="1" applyFill="1" applyAlignment="1"/>
    <xf numFmtId="0" fontId="16" fillId="0" borderId="0" xfId="0" applyFont="1" applyFill="1" applyAlignment="1">
      <alignment horizontal="right"/>
    </xf>
    <xf numFmtId="0" fontId="15" fillId="0" borderId="8" xfId="37" applyNumberFormat="1" applyFont="1" applyFill="1" applyBorder="1" applyAlignment="1">
      <alignment horizontal="center"/>
    </xf>
    <xf numFmtId="0" fontId="15" fillId="0" borderId="8" xfId="37" applyFont="1" applyFill="1" applyBorder="1" applyAlignment="1">
      <alignment horizontal="center"/>
    </xf>
    <xf numFmtId="2" fontId="16" fillId="0" borderId="0" xfId="37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168" fontId="16" fillId="0" borderId="0" xfId="37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wrapText="1"/>
    </xf>
    <xf numFmtId="0" fontId="14" fillId="0" borderId="7" xfId="49" applyFont="1" applyFill="1" applyBorder="1" applyAlignment="1">
      <alignment horizontal="left" wrapText="1"/>
    </xf>
    <xf numFmtId="0" fontId="20" fillId="0" borderId="0" xfId="37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49" fontId="22" fillId="0" borderId="0" xfId="0" applyNumberFormat="1" applyFont="1" applyFill="1" applyAlignment="1">
      <alignment wrapText="1"/>
    </xf>
    <xf numFmtId="3" fontId="20" fillId="0" borderId="0" xfId="0" applyNumberFormat="1" applyFont="1" applyFill="1" applyAlignment="1">
      <alignment wrapText="1"/>
    </xf>
    <xf numFmtId="0" fontId="20" fillId="0" borderId="0" xfId="37" applyFont="1" applyFill="1" applyAlignment="1">
      <alignment horizontal="center" wrapText="1"/>
    </xf>
    <xf numFmtId="0" fontId="19" fillId="0" borderId="0" xfId="0" applyFont="1" applyFill="1" applyAlignment="1">
      <alignment wrapText="1"/>
    </xf>
    <xf numFmtId="49" fontId="19" fillId="0" borderId="0" xfId="0" applyNumberFormat="1" applyFont="1" applyFill="1" applyAlignment="1">
      <alignment wrapText="1"/>
    </xf>
    <xf numFmtId="0" fontId="21" fillId="0" borderId="0" xfId="36" applyFont="1" applyFill="1" applyAlignment="1">
      <alignment horizontal="left" wrapText="1"/>
    </xf>
    <xf numFmtId="0" fontId="19" fillId="0" borderId="0" xfId="37" applyFont="1" applyFill="1" applyBorder="1" applyAlignment="1"/>
    <xf numFmtId="0" fontId="19" fillId="0" borderId="6" xfId="37" applyFont="1" applyFill="1" applyBorder="1" applyAlignment="1"/>
    <xf numFmtId="0" fontId="20" fillId="0" borderId="0" xfId="37" applyFont="1" applyFill="1" applyBorder="1" applyAlignment="1">
      <alignment wrapText="1"/>
    </xf>
    <xf numFmtId="0" fontId="21" fillId="0" borderId="0" xfId="36" applyFont="1" applyFill="1" applyAlignment="1">
      <alignment wrapText="1"/>
    </xf>
    <xf numFmtId="0" fontId="20" fillId="0" borderId="0" xfId="0" applyFont="1" applyFill="1" applyAlignment="1">
      <alignment wrapText="1"/>
    </xf>
    <xf numFmtId="0" fontId="19" fillId="0" borderId="0" xfId="37" applyFont="1" applyFill="1" applyAlignment="1">
      <alignment wrapText="1"/>
    </xf>
  </cellXfs>
  <cellStyles count="61">
    <cellStyle name="Column heading" xfId="1" xr:uid="{00000000-0005-0000-0000-000000000000}"/>
    <cellStyle name="Comma 2" xfId="2" xr:uid="{00000000-0005-0000-0000-000001000000}"/>
    <cellStyle name="Comma 3" xfId="3" xr:uid="{00000000-0005-0000-0000-000002000000}"/>
    <cellStyle name="Comma 4" xfId="60" xr:uid="{00000000-0005-0000-0000-000003000000}"/>
    <cellStyle name="Comma 6" xfId="58" xr:uid="{00000000-0005-0000-0000-000004000000}"/>
    <cellStyle name="Comma0" xfId="4" xr:uid="{00000000-0005-0000-0000-000005000000}"/>
    <cellStyle name="Corner heading" xfId="5" xr:uid="{00000000-0005-0000-0000-000006000000}"/>
    <cellStyle name="Currency0" xfId="6" xr:uid="{00000000-0005-0000-0000-000007000000}"/>
    <cellStyle name="Data" xfId="7" xr:uid="{00000000-0005-0000-0000-000008000000}"/>
    <cellStyle name="Data no deci" xfId="8" xr:uid="{00000000-0005-0000-0000-000009000000}"/>
    <cellStyle name="Data Superscript" xfId="9" xr:uid="{00000000-0005-0000-0000-00000A000000}"/>
    <cellStyle name="Data_1-1A-Regular" xfId="10" xr:uid="{00000000-0005-0000-0000-00000B000000}"/>
    <cellStyle name="Data-one deci" xfId="11" xr:uid="{00000000-0005-0000-0000-00000C000000}"/>
    <cellStyle name="Date" xfId="12" xr:uid="{00000000-0005-0000-0000-00000D000000}"/>
    <cellStyle name="Fixed" xfId="13" xr:uid="{00000000-0005-0000-0000-00000E000000}"/>
    <cellStyle name="Heading 1" xfId="14" builtinId="16" customBuiltin="1"/>
    <cellStyle name="Heading 2" xfId="15" builtinId="17" customBuiltin="1"/>
    <cellStyle name="Hed Side" xfId="16" xr:uid="{00000000-0005-0000-0000-000011000000}"/>
    <cellStyle name="Hed Side bold" xfId="17" xr:uid="{00000000-0005-0000-0000-000012000000}"/>
    <cellStyle name="Hed Side Indent" xfId="18" xr:uid="{00000000-0005-0000-0000-000013000000}"/>
    <cellStyle name="Hed Side Regular" xfId="19" xr:uid="{00000000-0005-0000-0000-000014000000}"/>
    <cellStyle name="Hed Side_1-1A-Regular" xfId="20" xr:uid="{00000000-0005-0000-0000-000015000000}"/>
    <cellStyle name="Hed Top" xfId="21" xr:uid="{00000000-0005-0000-0000-000016000000}"/>
    <cellStyle name="Hed Top - SECTION" xfId="22" xr:uid="{00000000-0005-0000-0000-000017000000}"/>
    <cellStyle name="Hed Top_3-new4" xfId="23" xr:uid="{00000000-0005-0000-0000-000018000000}"/>
    <cellStyle name="Normal" xfId="0" builtinId="0"/>
    <cellStyle name="Normal 2" xfId="24" xr:uid="{00000000-0005-0000-0000-00001A000000}"/>
    <cellStyle name="Normal 2 2" xfId="25" xr:uid="{00000000-0005-0000-0000-00001B000000}"/>
    <cellStyle name="Normal 3" xfId="26" xr:uid="{00000000-0005-0000-0000-00001C000000}"/>
    <cellStyle name="Normal 4" xfId="27" xr:uid="{00000000-0005-0000-0000-00001D000000}"/>
    <cellStyle name="Normal 5" xfId="28" xr:uid="{00000000-0005-0000-0000-00001E000000}"/>
    <cellStyle name="Normal 6" xfId="29" xr:uid="{00000000-0005-0000-0000-00001F000000}"/>
    <cellStyle name="Normal 7" xfId="30" xr:uid="{00000000-0005-0000-0000-000020000000}"/>
    <cellStyle name="Normal 8" xfId="57" xr:uid="{00000000-0005-0000-0000-000021000000}"/>
    <cellStyle name="Normal 9" xfId="59" xr:uid="{00000000-0005-0000-0000-000022000000}"/>
    <cellStyle name="Percent 2" xfId="31" xr:uid="{00000000-0005-0000-0000-000023000000}"/>
    <cellStyle name="Reference" xfId="32" xr:uid="{00000000-0005-0000-0000-000024000000}"/>
    <cellStyle name="Row heading" xfId="33" xr:uid="{00000000-0005-0000-0000-000025000000}"/>
    <cellStyle name="Source Hed" xfId="34" xr:uid="{00000000-0005-0000-0000-000026000000}"/>
    <cellStyle name="Source Letter" xfId="35" xr:uid="{00000000-0005-0000-0000-000027000000}"/>
    <cellStyle name="Source Superscript" xfId="36" xr:uid="{00000000-0005-0000-0000-000028000000}"/>
    <cellStyle name="Source Text" xfId="37" xr:uid="{00000000-0005-0000-0000-000029000000}"/>
    <cellStyle name="State" xfId="38" xr:uid="{00000000-0005-0000-0000-00002A000000}"/>
    <cellStyle name="Superscript" xfId="39" xr:uid="{00000000-0005-0000-0000-00002B000000}"/>
    <cellStyle name="Superscript- regular" xfId="40" xr:uid="{00000000-0005-0000-0000-00002C000000}"/>
    <cellStyle name="Superscript_1-1A-Regular" xfId="41" xr:uid="{00000000-0005-0000-0000-00002D000000}"/>
    <cellStyle name="Table Data" xfId="42" xr:uid="{00000000-0005-0000-0000-00002E000000}"/>
    <cellStyle name="Table Head Top" xfId="43" xr:uid="{00000000-0005-0000-0000-00002F000000}"/>
    <cellStyle name="Table Hed Side" xfId="44" xr:uid="{00000000-0005-0000-0000-000030000000}"/>
    <cellStyle name="Table Title" xfId="45" xr:uid="{00000000-0005-0000-0000-000031000000}"/>
    <cellStyle name="Title Text" xfId="46" xr:uid="{00000000-0005-0000-0000-000032000000}"/>
    <cellStyle name="Title Text 1" xfId="47" xr:uid="{00000000-0005-0000-0000-000033000000}"/>
    <cellStyle name="Title Text 2" xfId="48" xr:uid="{00000000-0005-0000-0000-000034000000}"/>
    <cellStyle name="Title-1" xfId="49" xr:uid="{00000000-0005-0000-0000-000035000000}"/>
    <cellStyle name="Title-2" xfId="50" xr:uid="{00000000-0005-0000-0000-000036000000}"/>
    <cellStyle name="Title-3" xfId="51" xr:uid="{00000000-0005-0000-0000-000037000000}"/>
    <cellStyle name="Total" xfId="52" builtinId="25" customBuiltin="1"/>
    <cellStyle name="Wrap" xfId="53" xr:uid="{00000000-0005-0000-0000-000039000000}"/>
    <cellStyle name="Wrap Bold" xfId="54" xr:uid="{00000000-0005-0000-0000-00003A000000}"/>
    <cellStyle name="Wrap Title" xfId="55" xr:uid="{00000000-0005-0000-0000-00003B000000}"/>
    <cellStyle name="Wrap_NTS99-~11" xfId="56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tabSelected="1" workbookViewId="0" xr3:uid="{AEA406A1-0E4B-5B11-9CD5-51D6E497D94C}">
      <selection sqref="A1:R1"/>
    </sheetView>
  </sheetViews>
  <sheetFormatPr defaultColWidth="9.140625" defaultRowHeight="12.75"/>
  <cols>
    <col min="1" max="1" width="31.140625" style="8" customWidth="1"/>
    <col min="2" max="18" width="10.28515625" style="8" customWidth="1"/>
    <col min="19" max="16384" width="9.140625" style="8"/>
  </cols>
  <sheetData>
    <row r="1" spans="1:18" ht="16.5" customHeight="1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9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</row>
    <row r="3" spans="1:18" ht="16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0"/>
    </row>
    <row r="4" spans="1:18" ht="16.5" customHeight="1">
      <c r="A4" s="6" t="s">
        <v>2</v>
      </c>
      <c r="B4" s="4">
        <v>944684.92800000007</v>
      </c>
      <c r="C4" s="4">
        <v>1163555.7120000001</v>
      </c>
      <c r="D4" s="4">
        <v>1475768.4480000001</v>
      </c>
      <c r="E4" s="4">
        <v>1664061.696</v>
      </c>
      <c r="F4" s="4">
        <v>1789590.5280000002</v>
      </c>
      <c r="G4" s="4">
        <v>2006851.9680000001</v>
      </c>
      <c r="H4" s="4">
        <v>2265956.352</v>
      </c>
      <c r="I4" s="4">
        <v>2185489.1520000002</v>
      </c>
      <c r="J4" s="4">
        <v>2208019.9680000003</v>
      </c>
      <c r="K4" s="4">
        <v>2212848</v>
      </c>
      <c r="L4" s="4">
        <v>2262737.6640000003</v>
      </c>
      <c r="M4" s="4">
        <v>2314236.6720000003</v>
      </c>
      <c r="N4" s="4">
        <v>2365735.6800000002</v>
      </c>
      <c r="O4" s="4">
        <v>2418844.0320000001</v>
      </c>
      <c r="P4" s="4">
        <v>2494483.2000000002</v>
      </c>
      <c r="Q4" s="4">
        <v>2525060.736</v>
      </c>
      <c r="R4" s="4">
        <v>2575412.2817280004</v>
      </c>
    </row>
    <row r="5" spans="1:18" ht="16.5" customHeight="1">
      <c r="A5" s="6" t="s">
        <v>3</v>
      </c>
      <c r="B5" s="4" t="s">
        <v>4</v>
      </c>
      <c r="C5" s="4" t="s">
        <v>4</v>
      </c>
      <c r="D5" s="4">
        <v>197949.31200000001</v>
      </c>
      <c r="E5" s="4">
        <v>323478.14400000003</v>
      </c>
      <c r="F5" s="4">
        <v>468319.10400000005</v>
      </c>
      <c r="G5" s="4">
        <v>629253.50400000007</v>
      </c>
      <c r="H5" s="4">
        <v>925372.8</v>
      </c>
      <c r="I5" s="4">
        <v>1044464.2560000001</v>
      </c>
      <c r="J5" s="4">
        <v>1137806.2080000001</v>
      </c>
      <c r="K5" s="4">
        <v>1200570.6240000001</v>
      </c>
      <c r="L5" s="4">
        <v>1231148.1600000001</v>
      </c>
      <c r="M5" s="4">
        <v>1271381.76</v>
      </c>
      <c r="N5" s="4">
        <v>1314834.0480000002</v>
      </c>
      <c r="O5" s="4">
        <v>1369551.7440000002</v>
      </c>
      <c r="P5" s="4">
        <v>1396910.5920000002</v>
      </c>
      <c r="Q5" s="4">
        <v>1450018.9440000001</v>
      </c>
      <c r="R5" s="4">
        <v>1485519.4632960001</v>
      </c>
    </row>
    <row r="6" spans="1:18" ht="16.5" customHeight="1">
      <c r="A6" s="6" t="s">
        <v>5</v>
      </c>
      <c r="B6" s="4" t="s">
        <v>6</v>
      </c>
      <c r="C6" s="4" t="s">
        <v>6</v>
      </c>
      <c r="D6" s="4">
        <v>4828.0320000000002</v>
      </c>
      <c r="E6" s="4">
        <v>9012.3263999999999</v>
      </c>
      <c r="F6" s="4">
        <v>16415.308800000003</v>
      </c>
      <c r="G6" s="4">
        <v>14645.030400000001</v>
      </c>
      <c r="H6" s="4">
        <v>15449.702400000002</v>
      </c>
      <c r="I6" s="4">
        <v>14805.964800000002</v>
      </c>
      <c r="J6" s="4">
        <v>15449.702400000002</v>
      </c>
      <c r="K6" s="4">
        <v>15932.5056</v>
      </c>
      <c r="L6" s="4">
        <v>16415.308800000003</v>
      </c>
      <c r="M6" s="4">
        <v>15771.5712</v>
      </c>
      <c r="N6" s="4">
        <v>15932.5056</v>
      </c>
      <c r="O6" s="4">
        <v>16254.374400000001</v>
      </c>
      <c r="P6" s="4">
        <v>16576.243200000001</v>
      </c>
      <c r="Q6" s="4">
        <v>17059.046400000003</v>
      </c>
      <c r="R6" s="4">
        <v>16848.222336000003</v>
      </c>
    </row>
    <row r="7" spans="1:18" ht="16.5" customHeight="1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6.5" customHeight="1">
      <c r="A8" s="6" t="s">
        <v>2</v>
      </c>
      <c r="B8" s="4">
        <v>1842698.8800000001</v>
      </c>
      <c r="C8" s="4">
        <v>2245034.8800000004</v>
      </c>
      <c r="D8" s="4">
        <v>2817961.344</v>
      </c>
      <c r="E8" s="4">
        <v>3144658.176</v>
      </c>
      <c r="F8" s="4">
        <v>3238000.128</v>
      </c>
      <c r="G8" s="4">
        <v>3369966.3360000001</v>
      </c>
      <c r="H8" s="4">
        <v>3672523.0080000004</v>
      </c>
      <c r="I8" s="4">
        <v>3540556.8000000003</v>
      </c>
      <c r="J8" s="4">
        <v>3553431.5520000001</v>
      </c>
      <c r="K8" s="4">
        <v>3561478.2720000003</v>
      </c>
      <c r="L8" s="4">
        <v>3621024.0000000005</v>
      </c>
      <c r="M8" s="4">
        <v>3680569.7280000001</v>
      </c>
      <c r="N8" s="4">
        <v>3761036.9280000003</v>
      </c>
      <c r="O8" s="4">
        <v>3844722.8160000001</v>
      </c>
      <c r="P8" s="4">
        <v>3965423.6160000004</v>
      </c>
      <c r="Q8" s="4">
        <v>4015313.2800000003</v>
      </c>
      <c r="R8" s="4">
        <v>4094907.1734075169</v>
      </c>
    </row>
    <row r="9" spans="1:18" ht="16.5" customHeight="1">
      <c r="A9" s="6" t="s">
        <v>3</v>
      </c>
      <c r="B9" s="4" t="s">
        <v>4</v>
      </c>
      <c r="C9" s="4" t="s">
        <v>4</v>
      </c>
      <c r="D9" s="4">
        <v>363711.74400000001</v>
      </c>
      <c r="E9" s="4">
        <v>584191.87200000009</v>
      </c>
      <c r="F9" s="4">
        <v>838468.22400000005</v>
      </c>
      <c r="G9" s="4">
        <v>1107228.672</v>
      </c>
      <c r="H9" s="4">
        <v>1609344</v>
      </c>
      <c r="I9" s="4">
        <v>1797637.2480000001</v>
      </c>
      <c r="J9" s="4">
        <v>1934431.4880000001</v>
      </c>
      <c r="K9" s="4">
        <v>2016508.0320000001</v>
      </c>
      <c r="L9" s="4">
        <v>2042257.5360000001</v>
      </c>
      <c r="M9" s="4">
        <v>2021336.0640000002</v>
      </c>
      <c r="N9" s="4">
        <v>2088928.5120000001</v>
      </c>
      <c r="O9" s="4">
        <v>2177442.432</v>
      </c>
      <c r="P9" s="4">
        <v>2222504.0640000002</v>
      </c>
      <c r="Q9" s="4">
        <v>2306189.952</v>
      </c>
      <c r="R9" s="4">
        <v>2361975.9291791292</v>
      </c>
    </row>
    <row r="10" spans="1:18" ht="16.5" customHeight="1">
      <c r="A10" s="6" t="s">
        <v>5</v>
      </c>
      <c r="B10" s="4" t="s">
        <v>6</v>
      </c>
      <c r="C10" s="4" t="s">
        <v>6</v>
      </c>
      <c r="D10" s="4">
        <v>4828.0320000000002</v>
      </c>
      <c r="E10" s="4">
        <v>9656.0640000000003</v>
      </c>
      <c r="F10" s="4">
        <v>19312.128000000001</v>
      </c>
      <c r="G10" s="4">
        <v>19312.128000000001</v>
      </c>
      <c r="H10" s="4">
        <v>19312.128000000001</v>
      </c>
      <c r="I10" s="4">
        <v>19312.128000000001</v>
      </c>
      <c r="J10" s="4">
        <v>19312.128000000001</v>
      </c>
      <c r="K10" s="4">
        <v>19312.128000000001</v>
      </c>
      <c r="L10" s="4">
        <v>19312.128000000001</v>
      </c>
      <c r="M10" s="4">
        <v>17702.784</v>
      </c>
      <c r="N10" s="4">
        <v>17702.784</v>
      </c>
      <c r="O10" s="4">
        <v>17702.784</v>
      </c>
      <c r="P10" s="4">
        <v>17702.784</v>
      </c>
      <c r="Q10" s="4">
        <v>19312.128000000001</v>
      </c>
      <c r="R10" s="4">
        <v>18532.877441117347</v>
      </c>
    </row>
    <row r="11" spans="1:18" ht="16.5" customHeight="1">
      <c r="A11" s="3" t="s">
        <v>8</v>
      </c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6.5" customHeight="1">
      <c r="A12" s="6" t="s">
        <v>2</v>
      </c>
      <c r="B12" s="19">
        <f t="shared" ref="B12:R14" si="0">B8/B4</f>
        <v>1.950596252129472</v>
      </c>
      <c r="C12" s="19">
        <f t="shared" si="0"/>
        <v>1.9294605809128633</v>
      </c>
      <c r="D12" s="19">
        <f t="shared" si="0"/>
        <v>1.9094874591057795</v>
      </c>
      <c r="E12" s="19">
        <f t="shared" si="0"/>
        <v>1.8897485493230175</v>
      </c>
      <c r="F12" s="19">
        <f t="shared" si="0"/>
        <v>1.8093525179856114</v>
      </c>
      <c r="G12" s="19">
        <f t="shared" si="0"/>
        <v>1.6792301523656776</v>
      </c>
      <c r="H12" s="19">
        <f t="shared" si="0"/>
        <v>1.6207386363636365</v>
      </c>
      <c r="I12" s="19">
        <f t="shared" si="0"/>
        <v>1.6200294550810015</v>
      </c>
      <c r="J12" s="19">
        <f t="shared" si="0"/>
        <v>1.6093294460641399</v>
      </c>
      <c r="K12" s="19">
        <f t="shared" si="0"/>
        <v>1.6094545454545457</v>
      </c>
      <c r="L12" s="19">
        <f t="shared" si="0"/>
        <v>1.6002844950213371</v>
      </c>
      <c r="M12" s="19">
        <f t="shared" si="0"/>
        <v>1.5904033379694018</v>
      </c>
      <c r="N12" s="19">
        <f t="shared" si="0"/>
        <v>1.5897959183673469</v>
      </c>
      <c r="O12" s="19">
        <f t="shared" si="0"/>
        <v>1.5894876912840985</v>
      </c>
      <c r="P12" s="19">
        <f t="shared" si="0"/>
        <v>1.5896774193548386</v>
      </c>
      <c r="Q12" s="19">
        <f t="shared" si="0"/>
        <v>1.5901848311026132</v>
      </c>
      <c r="R12" s="19">
        <f t="shared" si="0"/>
        <v>1.5900006389112951</v>
      </c>
    </row>
    <row r="13" spans="1:18" ht="16.5" customHeight="1">
      <c r="A13" s="6" t="s">
        <v>3</v>
      </c>
      <c r="B13" s="19" t="s">
        <v>4</v>
      </c>
      <c r="C13" s="19" t="s">
        <v>4</v>
      </c>
      <c r="D13" s="19">
        <f t="shared" si="0"/>
        <v>1.8373983739837398</v>
      </c>
      <c r="E13" s="19">
        <f t="shared" si="0"/>
        <v>1.8059701492537314</v>
      </c>
      <c r="F13" s="19">
        <f t="shared" si="0"/>
        <v>1.7903780068728521</v>
      </c>
      <c r="G13" s="19">
        <f t="shared" si="0"/>
        <v>1.7595907928388745</v>
      </c>
      <c r="H13" s="19">
        <f t="shared" si="0"/>
        <v>1.7391304347826086</v>
      </c>
      <c r="I13" s="19">
        <f t="shared" si="0"/>
        <v>1.7211093990755009</v>
      </c>
      <c r="J13" s="19">
        <f t="shared" si="0"/>
        <v>1.7001414427157</v>
      </c>
      <c r="K13" s="19">
        <f t="shared" si="0"/>
        <v>1.6796246648793565</v>
      </c>
      <c r="L13" s="19">
        <f t="shared" si="0"/>
        <v>1.6588235294117646</v>
      </c>
      <c r="M13" s="19">
        <f t="shared" si="0"/>
        <v>1.5898734177215192</v>
      </c>
      <c r="N13" s="19">
        <f t="shared" si="0"/>
        <v>1.5887392900856792</v>
      </c>
      <c r="O13" s="19">
        <f t="shared" si="0"/>
        <v>1.589894242068155</v>
      </c>
      <c r="P13" s="19">
        <f t="shared" si="0"/>
        <v>1.5910138248847927</v>
      </c>
      <c r="Q13" s="19">
        <f t="shared" si="0"/>
        <v>1.590455049944506</v>
      </c>
      <c r="R13" s="19">
        <f t="shared" si="0"/>
        <v>1.5899999882455185</v>
      </c>
    </row>
    <row r="14" spans="1:18" ht="16.5" customHeight="1">
      <c r="A14" s="6" t="s">
        <v>5</v>
      </c>
      <c r="B14" s="19" t="s">
        <v>6</v>
      </c>
      <c r="C14" s="19" t="s">
        <v>6</v>
      </c>
      <c r="D14" s="19">
        <f t="shared" si="0"/>
        <v>1</v>
      </c>
      <c r="E14" s="19">
        <f t="shared" si="0"/>
        <v>1.0714285714285714</v>
      </c>
      <c r="F14" s="19">
        <f t="shared" si="0"/>
        <v>1.1764705882352939</v>
      </c>
      <c r="G14" s="19">
        <f t="shared" si="0"/>
        <v>1.3186813186813187</v>
      </c>
      <c r="H14" s="19">
        <f t="shared" si="0"/>
        <v>1.2499999999999998</v>
      </c>
      <c r="I14" s="19">
        <f t="shared" si="0"/>
        <v>1.3043478260869563</v>
      </c>
      <c r="J14" s="19">
        <f t="shared" si="0"/>
        <v>1.2499999999999998</v>
      </c>
      <c r="K14" s="19">
        <f t="shared" si="0"/>
        <v>1.2121212121212122</v>
      </c>
      <c r="L14" s="19">
        <f t="shared" si="0"/>
        <v>1.1764705882352939</v>
      </c>
      <c r="M14" s="19">
        <f t="shared" si="0"/>
        <v>1.1224489795918366</v>
      </c>
      <c r="N14" s="19">
        <f t="shared" si="0"/>
        <v>1.1111111111111112</v>
      </c>
      <c r="O14" s="19">
        <f t="shared" si="0"/>
        <v>1.089108910891089</v>
      </c>
      <c r="P14" s="19">
        <f t="shared" si="0"/>
        <v>1.0679611650485437</v>
      </c>
      <c r="Q14" s="19">
        <f t="shared" si="0"/>
        <v>1.132075471698113</v>
      </c>
      <c r="R14" s="19">
        <f t="shared" si="0"/>
        <v>1.0999900803491713</v>
      </c>
    </row>
    <row r="15" spans="1:18" ht="16.5" customHeight="1">
      <c r="A15" s="3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1"/>
    </row>
    <row r="16" spans="1:18" ht="16.5" customHeight="1">
      <c r="A16" s="6" t="s">
        <v>2</v>
      </c>
      <c r="B16" s="4">
        <v>155849.19745199999</v>
      </c>
      <c r="C16" s="4">
        <v>188222.04087600001</v>
      </c>
      <c r="D16" s="4">
        <v>256722.856428</v>
      </c>
      <c r="E16" s="4">
        <v>280650.44568</v>
      </c>
      <c r="F16" s="4">
        <v>264910.70258400001</v>
      </c>
      <c r="G16" s="4">
        <v>270725.095416</v>
      </c>
      <c r="H16" s="4">
        <v>263343.54201600002</v>
      </c>
      <c r="I16" s="4">
        <v>243466.34360399999</v>
      </c>
      <c r="J16" s="4">
        <v>247702.21963199999</v>
      </c>
      <c r="K16" s="4">
        <v>253804.30377599999</v>
      </c>
      <c r="L16" s="4">
        <v>256931.054088</v>
      </c>
      <c r="M16" s="4">
        <v>257680.56566399999</v>
      </c>
      <c r="N16" s="4">
        <v>262030.004052</v>
      </c>
      <c r="O16" s="4">
        <v>264570.01550400001</v>
      </c>
      <c r="P16" s="4">
        <v>271395.11333999998</v>
      </c>
      <c r="Q16" s="4">
        <v>277406.34759600001</v>
      </c>
      <c r="R16" s="11">
        <v>276581.91514569597</v>
      </c>
    </row>
    <row r="17" spans="1:18" ht="16.5" customHeight="1">
      <c r="A17" s="6" t="s">
        <v>3</v>
      </c>
      <c r="B17" s="4" t="s">
        <v>4</v>
      </c>
      <c r="C17" s="4" t="s">
        <v>4</v>
      </c>
      <c r="D17" s="4">
        <v>46609.777955999998</v>
      </c>
      <c r="E17" s="4">
        <v>72229.446372000006</v>
      </c>
      <c r="F17" s="4">
        <v>90077.663952000003</v>
      </c>
      <c r="G17" s="4">
        <v>103580.228556</v>
      </c>
      <c r="H17" s="4">
        <v>134802.306732</v>
      </c>
      <c r="I17" s="4">
        <v>144667.09040399999</v>
      </c>
      <c r="J17" s="4">
        <v>154933.127748</v>
      </c>
      <c r="K17" s="4">
        <v>162208.68961199999</v>
      </c>
      <c r="L17" s="4">
        <v>166982.094144</v>
      </c>
      <c r="M17" s="4">
        <v>172633.71426000001</v>
      </c>
      <c r="N17" s="4">
        <v>179254.399848</v>
      </c>
      <c r="O17" s="4">
        <v>186953.92785599999</v>
      </c>
      <c r="P17" s="4">
        <v>191019.46034399999</v>
      </c>
      <c r="Q17" s="4">
        <v>200093.09290799999</v>
      </c>
      <c r="R17" s="11">
        <v>200395.18771266</v>
      </c>
    </row>
    <row r="18" spans="1:18" ht="16.5" customHeight="1">
      <c r="A18" s="6" t="s">
        <v>5</v>
      </c>
      <c r="B18" s="4" t="s">
        <v>6</v>
      </c>
      <c r="C18" s="4" t="s">
        <v>6</v>
      </c>
      <c r="D18" s="4">
        <v>227.12472</v>
      </c>
      <c r="E18" s="4">
        <v>427.75155599999999</v>
      </c>
      <c r="F18" s="4">
        <v>772.22404800000004</v>
      </c>
      <c r="G18" s="4">
        <v>688.94498399999998</v>
      </c>
      <c r="H18" s="4">
        <v>723.01369199999999</v>
      </c>
      <c r="I18" s="4">
        <v>696.51580799999999</v>
      </c>
      <c r="J18" s="4">
        <v>723.01369199999999</v>
      </c>
      <c r="K18" s="4">
        <v>749.51157599999999</v>
      </c>
      <c r="L18" s="4">
        <v>776.00945999999999</v>
      </c>
      <c r="M18" s="4">
        <v>741.94075199999997</v>
      </c>
      <c r="N18" s="4">
        <v>749.51157599999999</v>
      </c>
      <c r="O18" s="4">
        <v>764.65322400000002</v>
      </c>
      <c r="P18" s="4">
        <v>779.79487200000005</v>
      </c>
      <c r="Q18" s="4">
        <v>801.29601216000003</v>
      </c>
      <c r="R18" s="11">
        <v>792.58956455999999</v>
      </c>
    </row>
    <row r="19" spans="1:18" ht="16.5" customHeight="1">
      <c r="A19" s="3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1"/>
    </row>
    <row r="20" spans="1:18" ht="16.5" customHeight="1">
      <c r="A20" s="6" t="s">
        <v>2</v>
      </c>
      <c r="B20" s="4">
        <f>(B16*34839.537)/B8</f>
        <v>2946.6094216377114</v>
      </c>
      <c r="C20" s="4">
        <f t="shared" ref="C20:R22" si="1">(C16*34839.537)/C8</f>
        <v>2920.9206572839144</v>
      </c>
      <c r="D20" s="4">
        <f t="shared" si="1"/>
        <v>3173.9631469085875</v>
      </c>
      <c r="E20" s="4">
        <f t="shared" si="1"/>
        <v>3109.3146024449975</v>
      </c>
      <c r="F20" s="4">
        <f t="shared" si="1"/>
        <v>2850.3291721831779</v>
      </c>
      <c r="G20" s="4">
        <f t="shared" si="1"/>
        <v>2798.8223139847591</v>
      </c>
      <c r="H20" s="4">
        <f t="shared" si="1"/>
        <v>2498.2190869306287</v>
      </c>
      <c r="I20" s="4">
        <f t="shared" si="1"/>
        <v>2395.7403214788897</v>
      </c>
      <c r="J20" s="4">
        <f t="shared" si="1"/>
        <v>2428.5906509143274</v>
      </c>
      <c r="K20" s="4">
        <f t="shared" si="1"/>
        <v>2482.7961191512754</v>
      </c>
      <c r="L20" s="4">
        <f t="shared" si="1"/>
        <v>2472.0518188633587</v>
      </c>
      <c r="M20" s="4">
        <f t="shared" si="1"/>
        <v>2439.1527032718823</v>
      </c>
      <c r="N20" s="4">
        <f t="shared" si="1"/>
        <v>2427.2572155079361</v>
      </c>
      <c r="O20" s="4">
        <f t="shared" si="1"/>
        <v>2397.4411902681572</v>
      </c>
      <c r="P20" s="4">
        <f t="shared" si="1"/>
        <v>2384.4312760627186</v>
      </c>
      <c r="Q20" s="4">
        <f t="shared" si="1"/>
        <v>2406.9625548882955</v>
      </c>
      <c r="R20" s="4">
        <f t="shared" si="1"/>
        <v>2353.1634438079068</v>
      </c>
    </row>
    <row r="21" spans="1:18" ht="16.5" customHeight="1">
      <c r="A21" s="6" t="s">
        <v>3</v>
      </c>
      <c r="B21" s="4" t="s">
        <v>4</v>
      </c>
      <c r="C21" s="4" t="s">
        <v>4</v>
      </c>
      <c r="D21" s="4">
        <f t="shared" si="1"/>
        <v>4464.6979660350098</v>
      </c>
      <c r="E21" s="4">
        <f t="shared" si="1"/>
        <v>4307.5581670653737</v>
      </c>
      <c r="F21" s="4">
        <f t="shared" si="1"/>
        <v>3742.8539523631011</v>
      </c>
      <c r="G21" s="4">
        <f t="shared" si="1"/>
        <v>3259.2067894401657</v>
      </c>
      <c r="H21" s="4">
        <f t="shared" si="1"/>
        <v>2918.2387066250985</v>
      </c>
      <c r="I21" s="4">
        <f t="shared" si="1"/>
        <v>2803.7550147673073</v>
      </c>
      <c r="J21" s="4">
        <f t="shared" si="1"/>
        <v>2790.379742155113</v>
      </c>
      <c r="K21" s="4">
        <f t="shared" si="1"/>
        <v>2802.505893246444</v>
      </c>
      <c r="L21" s="4">
        <f t="shared" si="1"/>
        <v>2848.6019734130978</v>
      </c>
      <c r="M21" s="4">
        <f t="shared" si="1"/>
        <v>2975.4966442871996</v>
      </c>
      <c r="N21" s="4">
        <f t="shared" si="1"/>
        <v>2989.6381135311867</v>
      </c>
      <c r="O21" s="4">
        <f t="shared" si="1"/>
        <v>2991.3021768625304</v>
      </c>
      <c r="P21" s="4">
        <f t="shared" si="1"/>
        <v>2994.3835262992884</v>
      </c>
      <c r="Q21" s="4">
        <f t="shared" si="1"/>
        <v>3022.7998815826522</v>
      </c>
      <c r="R21" s="4">
        <f t="shared" si="1"/>
        <v>2955.8622806810499</v>
      </c>
    </row>
    <row r="22" spans="1:18" ht="16.5" customHeight="1" thickBot="1">
      <c r="A22" s="13" t="s">
        <v>5</v>
      </c>
      <c r="B22" s="12" t="s">
        <v>6</v>
      </c>
      <c r="C22" s="12" t="s">
        <v>6</v>
      </c>
      <c r="D22" s="12">
        <f t="shared" si="1"/>
        <v>1638.9535293168394</v>
      </c>
      <c r="E22" s="12">
        <f t="shared" si="1"/>
        <v>1543.3479067733572</v>
      </c>
      <c r="F22" s="12">
        <f t="shared" si="1"/>
        <v>1393.1104999193137</v>
      </c>
      <c r="G22" s="12">
        <f t="shared" si="1"/>
        <v>1242.87309306527</v>
      </c>
      <c r="H22" s="12">
        <f t="shared" si="1"/>
        <v>1304.3338504146514</v>
      </c>
      <c r="I22" s="12">
        <f t="shared" si="1"/>
        <v>1256.5310391429102</v>
      </c>
      <c r="J22" s="12">
        <f t="shared" si="1"/>
        <v>1304.3338504146514</v>
      </c>
      <c r="K22" s="12">
        <f t="shared" si="1"/>
        <v>1352.1366616863925</v>
      </c>
      <c r="L22" s="12">
        <f t="shared" si="1"/>
        <v>1399.9394729581336</v>
      </c>
      <c r="M22" s="12">
        <f t="shared" si="1"/>
        <v>1460.1585988459117</v>
      </c>
      <c r="N22" s="12">
        <f t="shared" si="1"/>
        <v>1475.0581763851555</v>
      </c>
      <c r="O22" s="12">
        <f t="shared" si="1"/>
        <v>1504.8573314636437</v>
      </c>
      <c r="P22" s="12">
        <f t="shared" si="1"/>
        <v>1534.6564865421317</v>
      </c>
      <c r="Q22" s="12">
        <f t="shared" si="1"/>
        <v>1445.5570128574525</v>
      </c>
      <c r="R22" s="12">
        <f t="shared" si="1"/>
        <v>1489.9711902825377</v>
      </c>
    </row>
    <row r="23" spans="1:18" ht="16.5" customHeight="1" thickBot="1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6.5" customHeight="1">
      <c r="A24" s="18"/>
      <c r="B24" s="17">
        <v>2001</v>
      </c>
      <c r="C24" s="17">
        <v>2002</v>
      </c>
      <c r="D24" s="17">
        <v>2003</v>
      </c>
      <c r="E24" s="17">
        <v>2004</v>
      </c>
      <c r="F24" s="17">
        <v>2005</v>
      </c>
      <c r="G24" s="17">
        <v>2006</v>
      </c>
      <c r="H24" s="17">
        <v>2007</v>
      </c>
      <c r="I24" s="17">
        <v>2008</v>
      </c>
      <c r="J24" s="17">
        <v>2009</v>
      </c>
      <c r="K24" s="17">
        <v>2010</v>
      </c>
      <c r="L24" s="17">
        <v>2011</v>
      </c>
      <c r="M24" s="17">
        <v>2012</v>
      </c>
      <c r="N24" s="17">
        <v>2013</v>
      </c>
      <c r="O24" s="17">
        <v>2014</v>
      </c>
      <c r="P24" s="17">
        <v>2015</v>
      </c>
      <c r="Q24" s="17">
        <v>2016</v>
      </c>
      <c r="R24" s="4"/>
    </row>
    <row r="25" spans="1:18" ht="16.5" customHeight="1">
      <c r="A25" s="3" t="s">
        <v>1</v>
      </c>
      <c r="B25" s="10" t="s">
        <v>11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"/>
      <c r="O25" s="5"/>
      <c r="P25" s="5"/>
      <c r="Q25" s="5"/>
      <c r="R25" s="4"/>
    </row>
    <row r="26" spans="1:18" ht="16.5" customHeight="1">
      <c r="A26" s="6" t="s">
        <v>2</v>
      </c>
      <c r="B26" s="4">
        <v>2618990.7596415831</v>
      </c>
      <c r="C26" s="4">
        <v>2669055.1810560003</v>
      </c>
      <c r="D26" s="4">
        <v>2690770.2192284632</v>
      </c>
      <c r="E26" s="4">
        <v>2735708.2336841039</v>
      </c>
      <c r="F26" s="4">
        <v>2749436.5386650264</v>
      </c>
      <c r="G26" s="4">
        <v>2720651.2697034688</v>
      </c>
      <c r="H26" s="4">
        <v>3386728.9498335938</v>
      </c>
      <c r="I26" s="4">
        <v>3258530.5144468057</v>
      </c>
      <c r="J26" s="4">
        <v>3243977.344937765</v>
      </c>
      <c r="K26" s="4">
        <v>3260119.8593375036</v>
      </c>
      <c r="L26" s="4">
        <v>3293172.3536651139</v>
      </c>
      <c r="M26" s="4">
        <v>3319799.4914988354</v>
      </c>
      <c r="N26" s="4">
        <v>3338460.3126641754</v>
      </c>
      <c r="O26" s="4">
        <v>3334675.6698871306</v>
      </c>
      <c r="P26" s="4">
        <v>3456614.1845493033</v>
      </c>
      <c r="Q26" s="4">
        <v>3527302.4653630843</v>
      </c>
      <c r="R26" s="4"/>
    </row>
    <row r="27" spans="1:18" ht="16.5" customHeight="1">
      <c r="A27" s="6" t="s">
        <v>3</v>
      </c>
      <c r="B27" s="4">
        <v>1516990.9466954835</v>
      </c>
      <c r="C27" s="4">
        <v>1554681.0216960001</v>
      </c>
      <c r="D27" s="4">
        <v>1583627.0859104106</v>
      </c>
      <c r="E27" s="4">
        <v>1653059.7648653425</v>
      </c>
      <c r="F27" s="4">
        <v>1675409.9146541399</v>
      </c>
      <c r="G27" s="4">
        <v>1742099.4821345198</v>
      </c>
      <c r="H27" s="4">
        <v>944070.80195612495</v>
      </c>
      <c r="I27" s="4">
        <v>974387.69448140683</v>
      </c>
      <c r="J27" s="4">
        <v>993824.06283989409</v>
      </c>
      <c r="K27" s="4">
        <v>1002157.4240581413</v>
      </c>
      <c r="L27" s="4">
        <v>972326.17295503116</v>
      </c>
      <c r="M27" s="4">
        <v>967588.94961774058</v>
      </c>
      <c r="N27" s="4">
        <v>970928.20524755679</v>
      </c>
      <c r="O27" s="4">
        <v>1027540.6743736954</v>
      </c>
      <c r="P27" s="4">
        <v>1016867.9408162241</v>
      </c>
      <c r="Q27" s="4">
        <v>1058874.4529750219</v>
      </c>
      <c r="R27" s="4"/>
    </row>
    <row r="28" spans="1:18" ht="16.5" customHeight="1">
      <c r="A28" s="6" t="s">
        <v>5</v>
      </c>
      <c r="B28" s="4">
        <v>15502.425408008079</v>
      </c>
      <c r="C28" s="4">
        <v>15372.453888000002</v>
      </c>
      <c r="D28" s="4">
        <v>15411.144866422594</v>
      </c>
      <c r="E28" s="4">
        <v>16290.314604383588</v>
      </c>
      <c r="F28" s="4">
        <v>16824.559971923296</v>
      </c>
      <c r="G28" s="4">
        <v>19391.755947095247</v>
      </c>
      <c r="H28" s="4">
        <v>34433.819866745725</v>
      </c>
      <c r="I28" s="4">
        <v>33491.586522204678</v>
      </c>
      <c r="J28" s="4">
        <v>33509.828843622803</v>
      </c>
      <c r="K28" s="4">
        <v>29793.627717481817</v>
      </c>
      <c r="L28" s="4">
        <v>29840.832253416127</v>
      </c>
      <c r="M28" s="4">
        <v>34416.327061062402</v>
      </c>
      <c r="N28" s="4">
        <v>32776.189134844615</v>
      </c>
      <c r="O28" s="4">
        <v>32138.064525287209</v>
      </c>
      <c r="P28" s="4">
        <v>31553.304997929125</v>
      </c>
      <c r="Q28" s="4">
        <v>32903.52884394391</v>
      </c>
      <c r="R28" s="4"/>
    </row>
    <row r="29" spans="1:18" ht="16.5" customHeight="1">
      <c r="A29" s="3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0"/>
      <c r="O29" s="20"/>
      <c r="P29" s="20"/>
      <c r="Q29" s="20"/>
      <c r="R29" s="4"/>
    </row>
    <row r="30" spans="1:18" ht="16.5" customHeight="1">
      <c r="A30" s="6" t="s">
        <v>2</v>
      </c>
      <c r="B30" s="4">
        <v>4114257.7447065609</v>
      </c>
      <c r="C30" s="4">
        <v>4217107.1860684799</v>
      </c>
      <c r="D30" s="4">
        <v>4251701.9216195447</v>
      </c>
      <c r="E30" s="4">
        <v>4322419.0092208842</v>
      </c>
      <c r="F30" s="4">
        <v>4344109.7310907422</v>
      </c>
      <c r="G30" s="4">
        <v>4298629.0061314814</v>
      </c>
      <c r="H30" s="4">
        <v>5351031.7407370778</v>
      </c>
      <c r="I30" s="4">
        <v>5148478.212825953</v>
      </c>
      <c r="J30" s="4">
        <v>4507134.2481112704</v>
      </c>
      <c r="K30" s="4">
        <v>4529562.4193854053</v>
      </c>
      <c r="L30" s="4">
        <v>4575485.0672121383</v>
      </c>
      <c r="M30" s="4">
        <v>4612480.4195523215</v>
      </c>
      <c r="N30" s="4">
        <v>4638407.4890811611</v>
      </c>
      <c r="O30" s="4">
        <v>4633149.162260876</v>
      </c>
      <c r="P30" s="4">
        <v>4802568.7349515846</v>
      </c>
      <c r="Q30" s="4">
        <v>4900781.9890894657</v>
      </c>
      <c r="R30" s="4"/>
    </row>
    <row r="31" spans="1:18" ht="16.5" customHeight="1">
      <c r="A31" s="6" t="s">
        <v>3</v>
      </c>
      <c r="B31" s="4">
        <v>2701851.2936584633</v>
      </c>
      <c r="C31" s="4">
        <v>2695316.2843318782</v>
      </c>
      <c r="D31" s="4">
        <v>2745706.4855563785</v>
      </c>
      <c r="E31" s="4">
        <v>2865873.3470322173</v>
      </c>
      <c r="F31" s="4">
        <v>2904621.3100177599</v>
      </c>
      <c r="G31" s="4">
        <v>3020239.5459880102</v>
      </c>
      <c r="H31" s="4">
        <v>1636714.7797936907</v>
      </c>
      <c r="I31" s="4">
        <v>1689274.5093931365</v>
      </c>
      <c r="J31" s="4">
        <v>1327699.4147889912</v>
      </c>
      <c r="K31" s="4">
        <v>1338832.3700336795</v>
      </c>
      <c r="L31" s="4">
        <v>1298979.3053787102</v>
      </c>
      <c r="M31" s="4">
        <v>1292650.6111079426</v>
      </c>
      <c r="N31" s="4">
        <v>1297111.6901976045</v>
      </c>
      <c r="O31" s="4">
        <v>1372743.1273291919</v>
      </c>
      <c r="P31" s="4">
        <v>1358484.8872359085</v>
      </c>
      <c r="Q31" s="4">
        <v>1414603.4938343354</v>
      </c>
      <c r="R31" s="4"/>
    </row>
    <row r="32" spans="1:18" ht="16.5" customHeight="1">
      <c r="A32" s="6" t="s">
        <v>5</v>
      </c>
      <c r="B32" s="4">
        <v>18925.20951552</v>
      </c>
      <c r="C32" s="4">
        <v>19523.016437760001</v>
      </c>
      <c r="D32" s="4">
        <v>19574.450750520569</v>
      </c>
      <c r="E32" s="4">
        <v>20688.699547567157</v>
      </c>
      <c r="F32" s="4">
        <v>21367.191164342588</v>
      </c>
      <c r="G32" s="4">
        <v>24627.530052810966</v>
      </c>
      <c r="H32" s="4">
        <v>43730.951230767074</v>
      </c>
      <c r="I32" s="4">
        <v>42534.314883199942</v>
      </c>
      <c r="J32" s="4">
        <v>36094.006653647484</v>
      </c>
      <c r="K32" s="4">
        <v>32091.223207656982</v>
      </c>
      <c r="L32" s="4">
        <v>32142.068016266607</v>
      </c>
      <c r="M32" s="4">
        <v>37070.411303294248</v>
      </c>
      <c r="N32" s="4">
        <v>35303.790844023526</v>
      </c>
      <c r="O32" s="4">
        <v>34616.455972493604</v>
      </c>
      <c r="P32" s="4">
        <v>33986.601538746974</v>
      </c>
      <c r="Q32" s="4">
        <v>35440.950610757995</v>
      </c>
      <c r="R32" s="4"/>
    </row>
    <row r="33" spans="1:18" ht="16.5" customHeight="1">
      <c r="A33" s="3" t="s">
        <v>8</v>
      </c>
      <c r="B33" s="4"/>
      <c r="C33" s="4"/>
      <c r="D33" s="4"/>
      <c r="E33" s="4"/>
      <c r="F33" s="4"/>
      <c r="G33" s="14"/>
      <c r="H33" s="14"/>
      <c r="I33" s="14"/>
      <c r="J33" s="14"/>
      <c r="K33" s="14"/>
      <c r="L33" s="14"/>
      <c r="M33" s="14"/>
      <c r="N33" s="16"/>
      <c r="O33" s="16"/>
      <c r="P33" s="16"/>
      <c r="Q33" s="16"/>
      <c r="R33" s="4"/>
    </row>
    <row r="34" spans="1:18" ht="16.5" customHeight="1">
      <c r="A34" s="6" t="s">
        <v>2</v>
      </c>
      <c r="B34" s="19">
        <v>1.5709325164895236</v>
      </c>
      <c r="C34" s="19">
        <v>1.5799999999999998</v>
      </c>
      <c r="D34" s="19">
        <v>1.5801059084259728</v>
      </c>
      <c r="E34" s="19">
        <v>1.58</v>
      </c>
      <c r="F34" s="19">
        <v>1.58</v>
      </c>
      <c r="G34" s="19">
        <v>1.5800000000000003</v>
      </c>
      <c r="H34" s="19">
        <v>1.5799999999999998</v>
      </c>
      <c r="I34" s="19">
        <v>1.58</v>
      </c>
      <c r="J34" s="19">
        <v>1.3893852418990116</v>
      </c>
      <c r="K34" s="19">
        <v>1.3893852418990105</v>
      </c>
      <c r="L34" s="19">
        <v>1.3893852418990107</v>
      </c>
      <c r="M34" s="19">
        <v>1.3893852418990105</v>
      </c>
      <c r="N34" s="19">
        <v>1.3893852418990102</v>
      </c>
      <c r="O34" s="19">
        <v>1.3893852418990105</v>
      </c>
      <c r="P34" s="19">
        <v>1.3893852418990105</v>
      </c>
      <c r="Q34" s="19">
        <v>1.3893852418990107</v>
      </c>
      <c r="R34" s="4"/>
    </row>
    <row r="35" spans="1:18" ht="16.5" customHeight="1">
      <c r="A35" s="6" t="s">
        <v>3</v>
      </c>
      <c r="B35" s="19">
        <v>1.7810596032520853</v>
      </c>
      <c r="C35" s="19">
        <v>1.7336780000000001</v>
      </c>
      <c r="D35" s="19">
        <v>1.7338087419601695</v>
      </c>
      <c r="E35" s="19">
        <v>1.7336780000000001</v>
      </c>
      <c r="F35" s="19">
        <v>1.7336780000000001</v>
      </c>
      <c r="G35" s="19">
        <v>1.7336780000000001</v>
      </c>
      <c r="H35" s="19">
        <v>1.7336779999999998</v>
      </c>
      <c r="I35" s="19">
        <v>1.7336780000000001</v>
      </c>
      <c r="J35" s="19">
        <v>1.335950159020133</v>
      </c>
      <c r="K35" s="19">
        <v>1.3359501590201317</v>
      </c>
      <c r="L35" s="19">
        <v>1.3359501590201319</v>
      </c>
      <c r="M35" s="19">
        <v>1.3359501590201317</v>
      </c>
      <c r="N35" s="19">
        <v>1.3359501590201317</v>
      </c>
      <c r="O35" s="19">
        <v>1.3359501590201319</v>
      </c>
      <c r="P35" s="19">
        <v>1.3359501590201317</v>
      </c>
      <c r="Q35" s="19">
        <v>1.3359501590201315</v>
      </c>
      <c r="R35" s="4"/>
    </row>
    <row r="36" spans="1:18" ht="16.5" customHeight="1">
      <c r="A36" s="6" t="s">
        <v>5</v>
      </c>
      <c r="B36" s="19">
        <v>1.2207902323299562</v>
      </c>
      <c r="C36" s="19">
        <v>1.27</v>
      </c>
      <c r="D36" s="19">
        <v>1.2701490330656018</v>
      </c>
      <c r="E36" s="19">
        <v>1.27</v>
      </c>
      <c r="F36" s="19">
        <v>1.2700000000000002</v>
      </c>
      <c r="G36" s="19">
        <v>1.27</v>
      </c>
      <c r="H36" s="19">
        <v>1.27</v>
      </c>
      <c r="I36" s="19">
        <v>1.27</v>
      </c>
      <c r="J36" s="19">
        <v>1.0771170101191512</v>
      </c>
      <c r="K36" s="19">
        <v>1.0771170101191476</v>
      </c>
      <c r="L36" s="19">
        <v>1.0771170101191476</v>
      </c>
      <c r="M36" s="19">
        <v>1.0771170101191476</v>
      </c>
      <c r="N36" s="19">
        <v>1.0771170101191476</v>
      </c>
      <c r="O36" s="19">
        <v>1.0771170101191476</v>
      </c>
      <c r="P36" s="19">
        <v>1.0771170101191476</v>
      </c>
      <c r="Q36" s="19">
        <v>1.0771170101191476</v>
      </c>
      <c r="R36" s="4"/>
    </row>
    <row r="37" spans="1:18" ht="16.5" customHeight="1">
      <c r="A37" s="3" t="s">
        <v>9</v>
      </c>
      <c r="B37" s="14"/>
      <c r="C37" s="14"/>
      <c r="D37" s="14"/>
      <c r="E37" s="11"/>
      <c r="F37" s="14"/>
      <c r="G37" s="14"/>
      <c r="H37" s="14"/>
      <c r="I37" s="14"/>
      <c r="J37" s="14"/>
      <c r="K37" s="14"/>
      <c r="L37" s="14"/>
      <c r="M37" s="14"/>
      <c r="N37" s="16"/>
      <c r="O37" s="16"/>
      <c r="P37" s="16"/>
      <c r="Q37" s="16"/>
      <c r="R37" s="4"/>
    </row>
    <row r="38" spans="1:18" ht="16.5" customHeight="1">
      <c r="A38" s="6" t="s">
        <v>2</v>
      </c>
      <c r="B38" s="4">
        <v>278450.32637147995</v>
      </c>
      <c r="C38" s="4">
        <v>285689.80568829598</v>
      </c>
      <c r="D38" s="4">
        <v>285626.91483383765</v>
      </c>
      <c r="E38" s="4">
        <v>285427.22422949731</v>
      </c>
      <c r="F38" s="4">
        <v>293060.76965492766</v>
      </c>
      <c r="G38" s="4">
        <v>283939.77991529275</v>
      </c>
      <c r="H38" s="4">
        <v>339085.41667090531</v>
      </c>
      <c r="I38" s="4">
        <v>323990.5713683014</v>
      </c>
      <c r="J38" s="4">
        <v>324249.09154817695</v>
      </c>
      <c r="K38" s="4">
        <v>328530.2968416189</v>
      </c>
      <c r="L38" s="4">
        <v>334473.94836375018</v>
      </c>
      <c r="M38" s="4">
        <v>335388.30697231402</v>
      </c>
      <c r="N38" s="4">
        <v>335429.18359553261</v>
      </c>
      <c r="O38" s="4">
        <v>338040.28351840936</v>
      </c>
      <c r="P38" s="21">
        <v>340805.43475068192</v>
      </c>
      <c r="Q38" s="4">
        <v>346319.05479564948</v>
      </c>
      <c r="R38" s="4"/>
    </row>
    <row r="39" spans="1:18" ht="16.5" customHeight="1">
      <c r="A39" s="6" t="s">
        <v>3</v>
      </c>
      <c r="B39" s="4">
        <v>202601.99205877201</v>
      </c>
      <c r="C39" s="4">
        <v>209030.859464496</v>
      </c>
      <c r="D39" s="4">
        <v>229994.24968628367</v>
      </c>
      <c r="E39" s="4">
        <v>240060.03322420997</v>
      </c>
      <c r="F39" s="4">
        <v>222843.75081679338</v>
      </c>
      <c r="G39" s="4">
        <v>229718.66808105007</v>
      </c>
      <c r="H39" s="4">
        <v>139720.7557548701</v>
      </c>
      <c r="I39" s="4">
        <v>132206.66434941141</v>
      </c>
      <c r="J39" s="4">
        <v>135179.09813779412</v>
      </c>
      <c r="K39" s="4">
        <v>137224.87162454933</v>
      </c>
      <c r="L39" s="4">
        <v>133756.08715183786</v>
      </c>
      <c r="M39" s="4">
        <v>132922.25874164759</v>
      </c>
      <c r="N39" s="4">
        <v>133090.12181944514</v>
      </c>
      <c r="O39" s="4">
        <v>141358.59211272179</v>
      </c>
      <c r="P39" s="21">
        <v>137930.30724865585</v>
      </c>
      <c r="Q39" s="4">
        <v>143159.56979090598</v>
      </c>
      <c r="R39" s="4"/>
    </row>
    <row r="40" spans="1:18" ht="16.5" customHeight="1">
      <c r="A40" s="6" t="s">
        <v>5</v>
      </c>
      <c r="B40" s="4">
        <v>729.75172536000002</v>
      </c>
      <c r="C40" s="4">
        <v>723.16510847999996</v>
      </c>
      <c r="D40" s="4">
        <v>725.07032125721969</v>
      </c>
      <c r="E40" s="4">
        <v>766.34395613627657</v>
      </c>
      <c r="F40" s="4">
        <v>717.31667659862353</v>
      </c>
      <c r="G40" s="4">
        <v>836.6885567845469</v>
      </c>
      <c r="H40" s="4">
        <v>1797.7798925600234</v>
      </c>
      <c r="I40" s="4">
        <v>1852.6533878141929</v>
      </c>
      <c r="J40" s="4">
        <v>1825.6653862982473</v>
      </c>
      <c r="K40" s="4">
        <v>1615.3556686405975</v>
      </c>
      <c r="L40" s="4">
        <v>1614.0146414539142</v>
      </c>
      <c r="M40" s="4">
        <v>1859.130491153375</v>
      </c>
      <c r="N40" s="4">
        <v>1770.4854296039969</v>
      </c>
      <c r="O40" s="4">
        <v>1736.0969961136016</v>
      </c>
      <c r="P40" s="4">
        <v>1695.4052811772692</v>
      </c>
      <c r="Q40" s="4">
        <v>1763.2533873731995</v>
      </c>
      <c r="R40" s="4"/>
    </row>
    <row r="41" spans="1:18" ht="16.5" customHeight="1">
      <c r="A41" s="3" t="s">
        <v>10</v>
      </c>
      <c r="B41" s="11"/>
      <c r="C41" s="11"/>
      <c r="D41" s="11"/>
      <c r="E41" s="11"/>
      <c r="F41" s="4"/>
      <c r="G41" s="11"/>
      <c r="H41" s="11"/>
      <c r="I41" s="11"/>
      <c r="J41" s="11"/>
      <c r="K41" s="11"/>
      <c r="L41" s="11"/>
      <c r="M41" s="11"/>
      <c r="N41" s="20"/>
      <c r="O41" s="20"/>
      <c r="P41" s="20"/>
      <c r="Q41" s="20"/>
      <c r="R41" s="4"/>
    </row>
    <row r="42" spans="1:18" ht="16.5" customHeight="1">
      <c r="A42" s="6" t="s">
        <v>2</v>
      </c>
      <c r="B42" s="4">
        <v>2357.9175273505271</v>
      </c>
      <c r="C42" s="4">
        <v>2360.2199604225498</v>
      </c>
      <c r="D42" s="4">
        <v>2340.5002634236389</v>
      </c>
      <c r="E42" s="4">
        <v>2300.5988818153237</v>
      </c>
      <c r="F42" s="4">
        <v>2350.3323257623424</v>
      </c>
      <c r="G42" s="4">
        <v>2301.2756983727759</v>
      </c>
      <c r="H42" s="4">
        <v>2207.7198365934491</v>
      </c>
      <c r="I42" s="4">
        <v>2192.4306624658648</v>
      </c>
      <c r="J42" s="4">
        <v>2506.4015403896638</v>
      </c>
      <c r="K42" s="4">
        <v>2526.9203452080023</v>
      </c>
      <c r="L42" s="4">
        <v>2546.8157645316351</v>
      </c>
      <c r="M42" s="4">
        <v>2533.2949448625286</v>
      </c>
      <c r="N42" s="4">
        <v>2519.4417438023133</v>
      </c>
      <c r="O42" s="4">
        <v>2541.9356365775002</v>
      </c>
      <c r="P42" s="4">
        <v>2472.3235020845914</v>
      </c>
      <c r="Q42" s="4">
        <v>2461.9735279429901</v>
      </c>
      <c r="R42" s="4"/>
    </row>
    <row r="43" spans="1:18" ht="16.5" customHeight="1">
      <c r="A43" s="6" t="s">
        <v>3</v>
      </c>
      <c r="B43" s="4">
        <v>2612.4900416142423</v>
      </c>
      <c r="C43" s="4">
        <v>2701.9234828911076</v>
      </c>
      <c r="D43" s="4">
        <v>2918.3356683913057</v>
      </c>
      <c r="E43" s="4">
        <v>2918.3356683913048</v>
      </c>
      <c r="F43" s="4">
        <v>2672.9037189887522</v>
      </c>
      <c r="G43" s="4">
        <v>2649.8865120919895</v>
      </c>
      <c r="H43" s="4">
        <v>2974.1323900083257</v>
      </c>
      <c r="I43" s="4">
        <v>2726.6255120978462</v>
      </c>
      <c r="J43" s="4">
        <v>3547.1712488076928</v>
      </c>
      <c r="K43" s="4">
        <v>3570.9108169856017</v>
      </c>
      <c r="L43" s="4">
        <v>3587.432169246978</v>
      </c>
      <c r="M43" s="4">
        <v>3582.5225407072489</v>
      </c>
      <c r="N43" s="4">
        <v>3574.7100720036588</v>
      </c>
      <c r="O43" s="4">
        <v>3587.6106768502987</v>
      </c>
      <c r="P43" s="4">
        <v>3537.3437628654483</v>
      </c>
      <c r="Q43" s="4">
        <v>3525.802919597802</v>
      </c>
      <c r="R43" s="4"/>
    </row>
    <row r="44" spans="1:18" ht="16.5" customHeight="1" thickBot="1">
      <c r="A44" s="13" t="s">
        <v>5</v>
      </c>
      <c r="B44" s="12">
        <v>1343.4045322269176</v>
      </c>
      <c r="C44" s="12">
        <v>1290.5145900132593</v>
      </c>
      <c r="D44" s="12">
        <v>1290.5145900132593</v>
      </c>
      <c r="E44" s="12">
        <v>1290.5145900132616</v>
      </c>
      <c r="F44" s="12">
        <v>1169.5959802512341</v>
      </c>
      <c r="G44" s="12">
        <v>1183.6283163217449</v>
      </c>
      <c r="H44" s="12">
        <v>1432.2537544217585</v>
      </c>
      <c r="I44" s="12">
        <v>1517.4944378479199</v>
      </c>
      <c r="J44" s="12">
        <v>1762.21325013607</v>
      </c>
      <c r="K44" s="12">
        <v>1753.6958071556405</v>
      </c>
      <c r="L44" s="12">
        <v>1749.4681048841494</v>
      </c>
      <c r="M44" s="12">
        <v>1747.2491741306983</v>
      </c>
      <c r="N44" s="12">
        <v>1747.2030951342285</v>
      </c>
      <c r="O44" s="12">
        <v>1747.2850363350365</v>
      </c>
      <c r="P44" s="12">
        <v>1737.9535566752804</v>
      </c>
      <c r="Q44" s="12">
        <v>1733.3319386505602</v>
      </c>
      <c r="R44" s="4"/>
    </row>
    <row r="45" spans="1:18" s="15" customFormat="1" ht="12.75" customHeight="1">
      <c r="A45" s="33" t="s">
        <v>12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2"/>
      <c r="R45" s="32"/>
    </row>
    <row r="46" spans="1:18" s="15" customFormat="1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s="15" customFormat="1" ht="12.75" customHeight="1">
      <c r="A47" s="31" t="s">
        <v>13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15" customFormat="1" ht="12.75" customHeight="1">
      <c r="A48" s="34" t="s">
        <v>14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15" customFormat="1" ht="12.75" customHeight="1">
      <c r="A49" s="35" t="s">
        <v>15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s="15" customFormat="1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s="15" customFormat="1" ht="12.75" customHeight="1">
      <c r="A51" s="37" t="s">
        <v>16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s="15" customFormat="1" ht="38.25" customHeight="1">
      <c r="A52" s="24" t="s">
        <v>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15" customFormat="1" ht="38.25" customHeight="1">
      <c r="A53" s="24" t="s">
        <v>18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15" customFormat="1" ht="12.75" customHeight="1">
      <c r="A54" s="24" t="s">
        <v>19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15" customFormat="1" ht="12.75" customHeight="1">
      <c r="A55" s="24" t="s">
        <v>20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15" customFormat="1" ht="12.75" customHeight="1">
      <c r="A56" s="24" t="s">
        <v>21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15" customFormat="1" ht="12.75" customHeight="1">
      <c r="A57" s="24" t="s">
        <v>22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15" customFormat="1" ht="12.75" customHeight="1">
      <c r="A58" s="24" t="s">
        <v>23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15" customFormat="1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15" customFormat="1" ht="12.75" customHeight="1">
      <c r="A60" s="29" t="s">
        <v>24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s="15" customFormat="1" ht="12.75" customHeight="1">
      <c r="A61" s="30" t="s">
        <v>25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s="15" customFormat="1" ht="12.75" customHeight="1">
      <c r="A62" s="26" t="s">
        <v>26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 s="15" customFormat="1" ht="12.75" customHeight="1">
      <c r="A63" s="25" t="s">
        <v>27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15" customFormat="1" ht="12.75" customHeight="1">
      <c r="A64" s="25" t="s">
        <v>28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s="15" customFormat="1" ht="12.75" customHeight="1">
      <c r="A65" s="26" t="s">
        <v>29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s="15" customFormat="1" ht="12.75" customHeight="1">
      <c r="A66" s="27" t="s">
        <v>30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s="15" customFormat="1" ht="12.75" customHeight="1">
      <c r="A67" s="22" t="s">
        <v>31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15" customFormat="1" ht="12.75" customHeight="1">
      <c r="A68" s="27" t="s">
        <v>32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 s="15" customFormat="1" ht="12.75" customHeight="1">
      <c r="A69" s="27" t="s">
        <v>28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s="15" customFormat="1" ht="12.75" customHeight="1">
      <c r="A70" s="26" t="s">
        <v>33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8" s="15" customFormat="1" ht="12.75" customHeight="1">
      <c r="A71" s="27" t="s">
        <v>34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s="15" customFormat="1" ht="12.75" customHeight="1">
      <c r="A72" s="26" t="s">
        <v>35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 s="15" customFormat="1" ht="12.75" customHeight="1">
      <c r="A73" s="25" t="s">
        <v>36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s="15" customFormat="1" ht="12.75" customHeight="1">
      <c r="A74" s="24" t="s">
        <v>37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s="15" customFormat="1" ht="12.75" customHeight="1">
      <c r="A75" s="25" t="s">
        <v>38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s="15" customFormat="1" ht="12.75" customHeight="1">
      <c r="A76" s="30" t="s">
        <v>39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s="15" customFormat="1" ht="12.75" customHeight="1">
      <c r="A77" s="25" t="s">
        <v>40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s="15" customFormat="1" ht="12.75" customHeight="1">
      <c r="A78" s="25" t="s">
        <v>41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s="15" customFormat="1" ht="12.75" customHeight="1">
      <c r="A79" s="30" t="s">
        <v>42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s="15" customFormat="1" ht="12.75" customHeight="1">
      <c r="A80" s="25" t="s">
        <v>43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s="15" customFormat="1" ht="12.75" customHeight="1">
      <c r="A81" s="25" t="s">
        <v>44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</sheetData>
  <mergeCells count="38">
    <mergeCell ref="A78:R78"/>
    <mergeCell ref="A79:R79"/>
    <mergeCell ref="A80:R80"/>
    <mergeCell ref="A81:R81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73:R73"/>
    <mergeCell ref="A74:R74"/>
    <mergeCell ref="A75:R75"/>
    <mergeCell ref="A76:R76"/>
    <mergeCell ref="A77:R77"/>
    <mergeCell ref="A68:R68"/>
    <mergeCell ref="A69:R69"/>
    <mergeCell ref="A70:R70"/>
    <mergeCell ref="A71:R71"/>
    <mergeCell ref="A72:R72"/>
    <mergeCell ref="A67:R67"/>
    <mergeCell ref="A1:R1"/>
    <mergeCell ref="A57:R57"/>
    <mergeCell ref="A58:R58"/>
    <mergeCell ref="A64:R64"/>
    <mergeCell ref="A65:R65"/>
    <mergeCell ref="A66:R66"/>
    <mergeCell ref="A59:R59"/>
    <mergeCell ref="A60:R60"/>
    <mergeCell ref="A61:R61"/>
    <mergeCell ref="A62:R62"/>
    <mergeCell ref="A63:R63"/>
    <mergeCell ref="A47:R47"/>
    <mergeCell ref="A46:R46"/>
    <mergeCell ref="A45:R45"/>
  </mergeCells>
  <pageMargins left="0.25" right="0.25" top="0.75" bottom="0.75" header="0.3" footer="0.3"/>
  <pageSetup scale="5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7D3A329724A479313C886C2FB1746" ma:contentTypeVersion="4" ma:contentTypeDescription="Create a new document." ma:contentTypeScope="" ma:versionID="62a8723b96c1432a91a35108219c4d81">
  <xsd:schema xmlns:xsd="http://www.w3.org/2001/XMLSchema" xmlns:xs="http://www.w3.org/2001/XMLSchema" xmlns:p="http://schemas.microsoft.com/office/2006/metadata/properties" xmlns:ns2="e9378d88-8176-4f71-9851-64a93c091a10" xmlns:ns3="b7325b2c-accd-4278-8079-34cb29d0c829" targetNamespace="http://schemas.microsoft.com/office/2006/metadata/properties" ma:root="true" ma:fieldsID="7a07d12f4bfae53195ebfca05177dd56" ns2:_="" ns3:_="">
    <xsd:import namespace="e9378d88-8176-4f71-9851-64a93c091a10"/>
    <xsd:import namespace="b7325b2c-accd-4278-8079-34cb29d0c8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78d88-8176-4f71-9851-64a93c091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25b2c-accd-4278-8079-34cb29d0c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27080-3D0F-471B-8943-6DA9A586E7DC}"/>
</file>

<file path=customXml/itemProps2.xml><?xml version="1.0" encoding="utf-8"?>
<ds:datastoreItem xmlns:ds="http://schemas.openxmlformats.org/officeDocument/2006/customXml" ds:itemID="{20B582BD-4F9E-433E-95AF-60524A53D2C5}"/>
</file>

<file path=customXml/itemProps3.xml><?xml version="1.0" encoding="utf-8"?>
<ds:datastoreItem xmlns:ds="http://schemas.openxmlformats.org/officeDocument/2006/customXml" ds:itemID="{20D68375-1A41-483F-8854-D5A6FB162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Schiro, Michael CTR (RITA)</dc:creator>
  <cp:keywords/>
  <dc:description/>
  <cp:lastModifiedBy>L. Nguyen</cp:lastModifiedBy>
  <cp:revision>0</cp:revision>
  <dcterms:created xsi:type="dcterms:W3CDTF">1980-01-01T05:00:00Z</dcterms:created>
  <dcterms:modified xsi:type="dcterms:W3CDTF">2018-04-09T15:23:23Z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0x0101002817D3A329724A479313C886C2FB1746</vt:lpwstr>
  </property>
</Properties>
</file>